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UBLICAR CUENTA PUBLICA 2022\IMPLAN\"/>
    </mc:Choice>
  </mc:AlternateContent>
  <xr:revisionPtr revIDLastSave="0" documentId="13_ncr:1_{C93240DE-B7C8-4C29-ABE2-F7F0C44581CE}" xr6:coauthVersionLast="47" xr6:coauthVersionMax="47" xr10:uidLastSave="{00000000-0000-0000-0000-000000000000}"/>
  <bookViews>
    <workbookView xWindow="-108" yWindow="-108" windowWidth="23256" windowHeight="12576" xr2:uid="{40589548-620E-4B90-B85B-BE42688FBEB1}"/>
  </bookViews>
  <sheets>
    <sheet name="COG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3" i="3" l="1"/>
  <c r="I82" i="3"/>
  <c r="I81" i="3"/>
  <c r="I80" i="3"/>
  <c r="I79" i="3"/>
  <c r="I78" i="3"/>
  <c r="I77" i="3"/>
  <c r="H76" i="3"/>
  <c r="G76" i="3"/>
  <c r="F76" i="3"/>
  <c r="I76" i="3" s="1"/>
  <c r="E76" i="3"/>
  <c r="D76" i="3"/>
  <c r="I75" i="3"/>
  <c r="I74" i="3"/>
  <c r="I73" i="3"/>
  <c r="H72" i="3"/>
  <c r="G72" i="3"/>
  <c r="F72" i="3"/>
  <c r="I72" i="3" s="1"/>
  <c r="E72" i="3"/>
  <c r="D72" i="3"/>
  <c r="I71" i="3"/>
  <c r="I70" i="3"/>
  <c r="I69" i="3"/>
  <c r="I68" i="3"/>
  <c r="I67" i="3"/>
  <c r="I66" i="3"/>
  <c r="I65" i="3"/>
  <c r="H64" i="3"/>
  <c r="G64" i="3"/>
  <c r="F64" i="3"/>
  <c r="I64" i="3" s="1"/>
  <c r="E64" i="3"/>
  <c r="D64" i="3"/>
  <c r="I63" i="3"/>
  <c r="I62" i="3"/>
  <c r="I61" i="3"/>
  <c r="H60" i="3"/>
  <c r="G60" i="3"/>
  <c r="F60" i="3"/>
  <c r="I60" i="3" s="1"/>
  <c r="E60" i="3"/>
  <c r="D60" i="3"/>
  <c r="I59" i="3"/>
  <c r="I58" i="3"/>
  <c r="I57" i="3"/>
  <c r="I56" i="3"/>
  <c r="I55" i="3"/>
  <c r="I54" i="3"/>
  <c r="I53" i="3"/>
  <c r="I52" i="3"/>
  <c r="I51" i="3"/>
  <c r="H50" i="3"/>
  <c r="G50" i="3"/>
  <c r="F50" i="3"/>
  <c r="I50" i="3" s="1"/>
  <c r="E50" i="3"/>
  <c r="D50" i="3"/>
  <c r="I49" i="3"/>
  <c r="I48" i="3"/>
  <c r="I47" i="3"/>
  <c r="I46" i="3"/>
  <c r="I45" i="3"/>
  <c r="I44" i="3"/>
  <c r="I43" i="3"/>
  <c r="I42" i="3"/>
  <c r="I41" i="3"/>
  <c r="H40" i="3"/>
  <c r="G40" i="3"/>
  <c r="F40" i="3"/>
  <c r="E40" i="3"/>
  <c r="D40" i="3"/>
  <c r="I39" i="3"/>
  <c r="I38" i="3"/>
  <c r="I37" i="3"/>
  <c r="I36" i="3"/>
  <c r="I35" i="3"/>
  <c r="I34" i="3"/>
  <c r="I33" i="3"/>
  <c r="I32" i="3"/>
  <c r="I31" i="3"/>
  <c r="H30" i="3"/>
  <c r="G30" i="3"/>
  <c r="F30" i="3"/>
  <c r="I30" i="3" s="1"/>
  <c r="E30" i="3"/>
  <c r="D30" i="3"/>
  <c r="I29" i="3"/>
  <c r="I28" i="3"/>
  <c r="I27" i="3"/>
  <c r="I26" i="3"/>
  <c r="I25" i="3"/>
  <c r="I24" i="3"/>
  <c r="I23" i="3"/>
  <c r="I22" i="3"/>
  <c r="I21" i="3"/>
  <c r="H20" i="3"/>
  <c r="G20" i="3"/>
  <c r="F20" i="3"/>
  <c r="E20" i="3"/>
  <c r="D20" i="3"/>
  <c r="I19" i="3"/>
  <c r="I18" i="3"/>
  <c r="I17" i="3"/>
  <c r="I16" i="3"/>
  <c r="I15" i="3"/>
  <c r="I14" i="3"/>
  <c r="I13" i="3"/>
  <c r="H12" i="3"/>
  <c r="H84" i="3" s="1"/>
  <c r="G12" i="3"/>
  <c r="G84" i="3" s="1"/>
  <c r="F12" i="3"/>
  <c r="E12" i="3"/>
  <c r="D12" i="3"/>
  <c r="D84" i="3" l="1"/>
  <c r="E84" i="3"/>
  <c r="I12" i="3"/>
  <c r="I20" i="3"/>
  <c r="I40" i="3"/>
  <c r="F84" i="3"/>
  <c r="I84" i="3" s="1"/>
</calcChain>
</file>

<file path=xl/sharedStrings.xml><?xml version="1.0" encoding="utf-8"?>
<sst xmlns="http://schemas.openxmlformats.org/spreadsheetml/2006/main" count="97" uniqueCount="95">
  <si>
    <t>INSTITUTO MUNICIPAL DE PLANEACIÓN DEL MUNICIPIO DE SALAMANCA, GUANAJUATO</t>
  </si>
  <si>
    <t>CUENTA PÚBLICA 2022</t>
  </si>
  <si>
    <t>Estado Analítico del Ejercicio del Presupuesto de Egresos</t>
  </si>
  <si>
    <t>Del 1 de Enero al 31 de Diciembre de 2022</t>
  </si>
  <si>
    <t>(Cifras en pesos)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</si>
  <si>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</si>
  <si>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</si>
  <si>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</si>
  <si>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</si>
  <si>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</si>
  <si>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</si>
  <si>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</si>
  <si>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</si>
  <si>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</si>
  <si>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</si>
  <si>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Total del Gasto</t>
  </si>
  <si>
    <t>Bajo protesta de decir verdad declaramos que los Estados Financieros y sus notas, son razonablemente correctos y son responsabilidad del emisor</t>
  </si>
  <si>
    <t xml:space="preserve"> </t>
  </si>
  <si>
    <t>ADRIAN PEÑA MIRANDA</t>
  </si>
  <si>
    <t>ELIZABETH  RODRIGUEZ HUICHAPA</t>
  </si>
  <si>
    <t>DIRECTOR GENERAL</t>
  </si>
  <si>
    <t>COORDINADOR DE ADMINISTRACIÓN Y FINANZAS</t>
  </si>
  <si>
    <t>Pensiones y Jubilaciones</t>
  </si>
  <si>
    <t>Participaciones</t>
  </si>
  <si>
    <t>Clasificación por Objeto del Gasto (Capítulo y Concepto)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</si>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</sst>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color indexed="8"/>
      <name val="Calibri"/>
      <family val="2"/>
    </font>
    <font>
      <b/>
      <sz val="8"/>
      <color indexed="10"/>
      <name val="Calibri"/>
      <family val="2"/>
    </font>
    <font>
      <b/>
      <sz val="11"/>
      <color indexed="9"/>
      <name val="Calibri"/>
      <family val="2"/>
    </font>
    <font>
      <b/>
      <sz val="10"/>
      <color indexed="9"/>
      <name val="Calibri"/>
      <family val="2"/>
    </font>
    <font>
      <b/>
      <sz val="9"/>
      <color indexed="9"/>
      <name val="Calibri"/>
      <family val="2"/>
    </font>
    <font>
      <b/>
      <sz val="9"/>
      <color indexed="8"/>
      <name val="Calibri"/>
      <family val="2"/>
    </font>
    <font>
      <b/>
      <sz val="9"/>
      <name val="Calibri"/>
      <family val="2"/>
    </font>
    <font>
      <sz val="11"/>
      <color indexed="10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3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6" xfId="0" applyFont="1" applyBorder="1"/>
    <xf numFmtId="0" fontId="2" fillId="0" borderId="9" xfId="0" applyFont="1" applyBorder="1"/>
    <xf numFmtId="0" fontId="6" fillId="2" borderId="10" xfId="0" applyFont="1" applyFill="1" applyBorder="1" applyAlignment="1">
      <alignment horizontal="center" vertical="center" wrapText="1"/>
    </xf>
    <xf numFmtId="4" fontId="2" fillId="0" borderId="11" xfId="0" applyNumberFormat="1" applyFont="1" applyBorder="1" applyAlignment="1">
      <alignment horizontal="right" vertical="center" wrapText="1"/>
    </xf>
    <xf numFmtId="0" fontId="7" fillId="0" borderId="2" xfId="0" applyFont="1" applyBorder="1"/>
    <xf numFmtId="0" fontId="7" fillId="0" borderId="6" xfId="0" applyFont="1" applyBorder="1"/>
    <xf numFmtId="0" fontId="2" fillId="0" borderId="4" xfId="0" applyFont="1" applyBorder="1"/>
    <xf numFmtId="0" fontId="1" fillId="0" borderId="1" xfId="0" applyFont="1" applyBorder="1"/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49" fontId="11" fillId="0" borderId="0" xfId="0" applyNumberFormat="1" applyFont="1" applyAlignment="1">
      <alignment vertical="center"/>
    </xf>
    <xf numFmtId="49" fontId="10" fillId="0" borderId="4" xfId="0" applyNumberFormat="1" applyFont="1" applyBorder="1" applyAlignment="1">
      <alignment vertical="center"/>
    </xf>
    <xf numFmtId="0" fontId="1" fillId="0" borderId="4" xfId="0" applyFont="1" applyBorder="1"/>
    <xf numFmtId="49" fontId="10" fillId="0" borderId="0" xfId="0" applyNumberFormat="1" applyFont="1" applyAlignment="1">
      <alignment vertical="center"/>
    </xf>
    <xf numFmtId="0" fontId="7" fillId="0" borderId="14" xfId="0" applyFont="1" applyBorder="1" applyAlignment="1">
      <alignment horizontal="justify" vertical="center" wrapText="1"/>
    </xf>
    <xf numFmtId="0" fontId="7" fillId="0" borderId="15" xfId="0" applyFont="1" applyBorder="1" applyAlignment="1">
      <alignment horizontal="justify" vertical="center" wrapText="1"/>
    </xf>
    <xf numFmtId="4" fontId="7" fillId="0" borderId="10" xfId="0" applyNumberFormat="1" applyFont="1" applyBorder="1" applyAlignment="1">
      <alignment horizontal="right" vertical="center" wrapText="1"/>
    </xf>
    <xf numFmtId="4" fontId="2" fillId="0" borderId="9" xfId="0" applyNumberFormat="1" applyFont="1" applyBorder="1"/>
    <xf numFmtId="4" fontId="6" fillId="2" borderId="10" xfId="0" applyNumberFormat="1" applyFont="1" applyFill="1" applyBorder="1" applyAlignment="1">
      <alignment horizontal="center" vertical="center" wrapText="1"/>
    </xf>
    <xf numFmtId="4" fontId="7" fillId="0" borderId="13" xfId="0" applyNumberFormat="1" applyFont="1" applyBorder="1" applyAlignment="1">
      <alignment horizontal="right" vertical="center" wrapText="1"/>
    </xf>
    <xf numFmtId="4" fontId="1" fillId="0" borderId="0" xfId="0" applyNumberFormat="1" applyFont="1"/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" fontId="7" fillId="0" borderId="11" xfId="0" applyNumberFormat="1" applyFont="1" applyBorder="1" applyAlignment="1">
      <alignment horizontal="right" vertical="center" wrapText="1"/>
    </xf>
    <xf numFmtId="1" fontId="1" fillId="0" borderId="0" xfId="0" applyNumberFormat="1" applyFont="1"/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4" fontId="2" fillId="0" borderId="12" xfId="0" applyNumberFormat="1" applyFont="1" applyBorder="1" applyAlignment="1">
      <alignment horizontal="right" vertical="center" wrapText="1"/>
    </xf>
    <xf numFmtId="4" fontId="7" fillId="0" borderId="12" xfId="0" applyNumberFormat="1" applyFont="1" applyBorder="1" applyAlignment="1">
      <alignment horizontal="right" vertical="center" wrapText="1"/>
    </xf>
    <xf numFmtId="4" fontId="7" fillId="0" borderId="10" xfId="0" applyNumberFormat="1" applyFont="1" applyBorder="1" applyAlignment="1">
      <alignment vertical="center" wrapText="1"/>
    </xf>
    <xf numFmtId="4" fontId="10" fillId="0" borderId="0" xfId="0" applyNumberFormat="1" applyFont="1"/>
    <xf numFmtId="4" fontId="2" fillId="0" borderId="0" xfId="0" applyNumberFormat="1" applyFont="1"/>
    <xf numFmtId="0" fontId="2" fillId="0" borderId="0" xfId="0" applyFont="1"/>
    <xf numFmtId="0" fontId="7" fillId="0" borderId="6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49" fontId="3" fillId="2" borderId="3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49" fontId="4" fillId="2" borderId="6" xfId="0" applyNumberFormat="1" applyFont="1" applyFill="1" applyBorder="1" applyAlignment="1">
      <alignment horizontal="center"/>
    </xf>
    <xf numFmtId="49" fontId="4" fillId="2" borderId="0" xfId="0" applyNumberFormat="1" applyFont="1" applyFill="1" applyAlignment="1">
      <alignment horizontal="center"/>
    </xf>
    <xf numFmtId="49" fontId="4" fillId="2" borderId="2" xfId="0" applyNumberFormat="1" applyFont="1" applyFill="1" applyBorder="1" applyAlignment="1">
      <alignment horizontal="center"/>
    </xf>
    <xf numFmtId="49" fontId="5" fillId="2" borderId="6" xfId="0" applyNumberFormat="1" applyFont="1" applyFill="1" applyBorder="1" applyAlignment="1">
      <alignment horizontal="center"/>
    </xf>
    <xf numFmtId="49" fontId="5" fillId="2" borderId="0" xfId="0" applyNumberFormat="1" applyFont="1" applyFill="1" applyAlignment="1">
      <alignment horizontal="center"/>
    </xf>
    <xf numFmtId="49" fontId="5" fillId="2" borderId="2" xfId="0" applyNumberFormat="1" applyFont="1" applyFill="1" applyBorder="1" applyAlignment="1">
      <alignment horizontal="center"/>
    </xf>
    <xf numFmtId="49" fontId="5" fillId="2" borderId="7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49" fontId="5" fillId="2" borderId="8" xfId="0" applyNumberFormat="1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49" fontId="11" fillId="0" borderId="0" xfId="0" applyNumberFormat="1" applyFont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49" fontId="10" fillId="0" borderId="4" xfId="0" applyNumberFormat="1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3EEDE-A4BD-41AA-A071-9884EACD6BFE}">
  <sheetPr>
    <pageSetUpPr fitToPage="1"/>
  </sheetPr>
  <dimension ref="A1:L93"/>
  <sheetViews>
    <sheetView tabSelected="1" workbookViewId="0">
      <selection activeCell="B7" sqref="B7:I7"/>
    </sheetView>
  </sheetViews>
  <sheetFormatPr baseColWidth="10" defaultColWidth="12.5546875" defaultRowHeight="14.4" x14ac:dyDescent="0.3"/>
  <cols>
    <col min="1" max="1" width="2.44140625" style="1" customWidth="1"/>
    <col min="2" max="2" width="4.5546875" style="1" customWidth="1"/>
    <col min="3" max="3" width="57.33203125" style="1" customWidth="1"/>
    <col min="4" max="9" width="12.6640625" style="1" customWidth="1"/>
    <col min="10" max="10" width="3.6640625" style="1" customWidth="1"/>
    <col min="11" max="11" width="12.6640625" style="1" customWidth="1"/>
    <col min="12" max="256" width="12.5546875" style="1"/>
    <col min="257" max="257" width="2.44140625" style="1" customWidth="1"/>
    <col min="258" max="258" width="4.5546875" style="1" customWidth="1"/>
    <col min="259" max="259" width="57.33203125" style="1" customWidth="1"/>
    <col min="260" max="265" width="12.6640625" style="1" customWidth="1"/>
    <col min="266" max="266" width="3.6640625" style="1" customWidth="1"/>
    <col min="267" max="267" width="12.6640625" style="1" customWidth="1"/>
    <col min="268" max="512" width="12.5546875" style="1"/>
    <col min="513" max="513" width="2.44140625" style="1" customWidth="1"/>
    <col min="514" max="514" width="4.5546875" style="1" customWidth="1"/>
    <col min="515" max="515" width="57.33203125" style="1" customWidth="1"/>
    <col min="516" max="521" width="12.6640625" style="1" customWidth="1"/>
    <col min="522" max="522" width="3.6640625" style="1" customWidth="1"/>
    <col min="523" max="523" width="12.6640625" style="1" customWidth="1"/>
    <col min="524" max="768" width="12.5546875" style="1"/>
    <col min="769" max="769" width="2.44140625" style="1" customWidth="1"/>
    <col min="770" max="770" width="4.5546875" style="1" customWidth="1"/>
    <col min="771" max="771" width="57.33203125" style="1" customWidth="1"/>
    <col min="772" max="777" width="12.6640625" style="1" customWidth="1"/>
    <col min="778" max="778" width="3.6640625" style="1" customWidth="1"/>
    <col min="779" max="779" width="12.6640625" style="1" customWidth="1"/>
    <col min="780" max="1024" width="12.5546875" style="1"/>
    <col min="1025" max="1025" width="2.44140625" style="1" customWidth="1"/>
    <col min="1026" max="1026" width="4.5546875" style="1" customWidth="1"/>
    <col min="1027" max="1027" width="57.33203125" style="1" customWidth="1"/>
    <col min="1028" max="1033" width="12.6640625" style="1" customWidth="1"/>
    <col min="1034" max="1034" width="3.6640625" style="1" customWidth="1"/>
    <col min="1035" max="1035" width="12.6640625" style="1" customWidth="1"/>
    <col min="1036" max="1280" width="12.5546875" style="1"/>
    <col min="1281" max="1281" width="2.44140625" style="1" customWidth="1"/>
    <col min="1282" max="1282" width="4.5546875" style="1" customWidth="1"/>
    <col min="1283" max="1283" width="57.33203125" style="1" customWidth="1"/>
    <col min="1284" max="1289" width="12.6640625" style="1" customWidth="1"/>
    <col min="1290" max="1290" width="3.6640625" style="1" customWidth="1"/>
    <col min="1291" max="1291" width="12.6640625" style="1" customWidth="1"/>
    <col min="1292" max="1536" width="12.5546875" style="1"/>
    <col min="1537" max="1537" width="2.44140625" style="1" customWidth="1"/>
    <col min="1538" max="1538" width="4.5546875" style="1" customWidth="1"/>
    <col min="1539" max="1539" width="57.33203125" style="1" customWidth="1"/>
    <col min="1540" max="1545" width="12.6640625" style="1" customWidth="1"/>
    <col min="1546" max="1546" width="3.6640625" style="1" customWidth="1"/>
    <col min="1547" max="1547" width="12.6640625" style="1" customWidth="1"/>
    <col min="1548" max="1792" width="12.5546875" style="1"/>
    <col min="1793" max="1793" width="2.44140625" style="1" customWidth="1"/>
    <col min="1794" max="1794" width="4.5546875" style="1" customWidth="1"/>
    <col min="1795" max="1795" width="57.33203125" style="1" customWidth="1"/>
    <col min="1796" max="1801" width="12.6640625" style="1" customWidth="1"/>
    <col min="1802" max="1802" width="3.6640625" style="1" customWidth="1"/>
    <col min="1803" max="1803" width="12.6640625" style="1" customWidth="1"/>
    <col min="1804" max="2048" width="12.5546875" style="1"/>
    <col min="2049" max="2049" width="2.44140625" style="1" customWidth="1"/>
    <col min="2050" max="2050" width="4.5546875" style="1" customWidth="1"/>
    <col min="2051" max="2051" width="57.33203125" style="1" customWidth="1"/>
    <col min="2052" max="2057" width="12.6640625" style="1" customWidth="1"/>
    <col min="2058" max="2058" width="3.6640625" style="1" customWidth="1"/>
    <col min="2059" max="2059" width="12.6640625" style="1" customWidth="1"/>
    <col min="2060" max="2304" width="12.5546875" style="1"/>
    <col min="2305" max="2305" width="2.44140625" style="1" customWidth="1"/>
    <col min="2306" max="2306" width="4.5546875" style="1" customWidth="1"/>
    <col min="2307" max="2307" width="57.33203125" style="1" customWidth="1"/>
    <col min="2308" max="2313" width="12.6640625" style="1" customWidth="1"/>
    <col min="2314" max="2314" width="3.6640625" style="1" customWidth="1"/>
    <col min="2315" max="2315" width="12.6640625" style="1" customWidth="1"/>
    <col min="2316" max="2560" width="12.5546875" style="1"/>
    <col min="2561" max="2561" width="2.44140625" style="1" customWidth="1"/>
    <col min="2562" max="2562" width="4.5546875" style="1" customWidth="1"/>
    <col min="2563" max="2563" width="57.33203125" style="1" customWidth="1"/>
    <col min="2564" max="2569" width="12.6640625" style="1" customWidth="1"/>
    <col min="2570" max="2570" width="3.6640625" style="1" customWidth="1"/>
    <col min="2571" max="2571" width="12.6640625" style="1" customWidth="1"/>
    <col min="2572" max="2816" width="12.5546875" style="1"/>
    <col min="2817" max="2817" width="2.44140625" style="1" customWidth="1"/>
    <col min="2818" max="2818" width="4.5546875" style="1" customWidth="1"/>
    <col min="2819" max="2819" width="57.33203125" style="1" customWidth="1"/>
    <col min="2820" max="2825" width="12.6640625" style="1" customWidth="1"/>
    <col min="2826" max="2826" width="3.6640625" style="1" customWidth="1"/>
    <col min="2827" max="2827" width="12.6640625" style="1" customWidth="1"/>
    <col min="2828" max="3072" width="12.5546875" style="1"/>
    <col min="3073" max="3073" width="2.44140625" style="1" customWidth="1"/>
    <col min="3074" max="3074" width="4.5546875" style="1" customWidth="1"/>
    <col min="3075" max="3075" width="57.33203125" style="1" customWidth="1"/>
    <col min="3076" max="3081" width="12.6640625" style="1" customWidth="1"/>
    <col min="3082" max="3082" width="3.6640625" style="1" customWidth="1"/>
    <col min="3083" max="3083" width="12.6640625" style="1" customWidth="1"/>
    <col min="3084" max="3328" width="12.5546875" style="1"/>
    <col min="3329" max="3329" width="2.44140625" style="1" customWidth="1"/>
    <col min="3330" max="3330" width="4.5546875" style="1" customWidth="1"/>
    <col min="3331" max="3331" width="57.33203125" style="1" customWidth="1"/>
    <col min="3332" max="3337" width="12.6640625" style="1" customWidth="1"/>
    <col min="3338" max="3338" width="3.6640625" style="1" customWidth="1"/>
    <col min="3339" max="3339" width="12.6640625" style="1" customWidth="1"/>
    <col min="3340" max="3584" width="12.5546875" style="1"/>
    <col min="3585" max="3585" width="2.44140625" style="1" customWidth="1"/>
    <col min="3586" max="3586" width="4.5546875" style="1" customWidth="1"/>
    <col min="3587" max="3587" width="57.33203125" style="1" customWidth="1"/>
    <col min="3588" max="3593" width="12.6640625" style="1" customWidth="1"/>
    <col min="3594" max="3594" width="3.6640625" style="1" customWidth="1"/>
    <col min="3595" max="3595" width="12.6640625" style="1" customWidth="1"/>
    <col min="3596" max="3840" width="12.5546875" style="1"/>
    <col min="3841" max="3841" width="2.44140625" style="1" customWidth="1"/>
    <col min="3842" max="3842" width="4.5546875" style="1" customWidth="1"/>
    <col min="3843" max="3843" width="57.33203125" style="1" customWidth="1"/>
    <col min="3844" max="3849" width="12.6640625" style="1" customWidth="1"/>
    <col min="3850" max="3850" width="3.6640625" style="1" customWidth="1"/>
    <col min="3851" max="3851" width="12.6640625" style="1" customWidth="1"/>
    <col min="3852" max="4096" width="12.5546875" style="1"/>
    <col min="4097" max="4097" width="2.44140625" style="1" customWidth="1"/>
    <col min="4098" max="4098" width="4.5546875" style="1" customWidth="1"/>
    <col min="4099" max="4099" width="57.33203125" style="1" customWidth="1"/>
    <col min="4100" max="4105" width="12.6640625" style="1" customWidth="1"/>
    <col min="4106" max="4106" width="3.6640625" style="1" customWidth="1"/>
    <col min="4107" max="4107" width="12.6640625" style="1" customWidth="1"/>
    <col min="4108" max="4352" width="12.5546875" style="1"/>
    <col min="4353" max="4353" width="2.44140625" style="1" customWidth="1"/>
    <col min="4354" max="4354" width="4.5546875" style="1" customWidth="1"/>
    <col min="4355" max="4355" width="57.33203125" style="1" customWidth="1"/>
    <col min="4356" max="4361" width="12.6640625" style="1" customWidth="1"/>
    <col min="4362" max="4362" width="3.6640625" style="1" customWidth="1"/>
    <col min="4363" max="4363" width="12.6640625" style="1" customWidth="1"/>
    <col min="4364" max="4608" width="12.5546875" style="1"/>
    <col min="4609" max="4609" width="2.44140625" style="1" customWidth="1"/>
    <col min="4610" max="4610" width="4.5546875" style="1" customWidth="1"/>
    <col min="4611" max="4611" width="57.33203125" style="1" customWidth="1"/>
    <col min="4612" max="4617" width="12.6640625" style="1" customWidth="1"/>
    <col min="4618" max="4618" width="3.6640625" style="1" customWidth="1"/>
    <col min="4619" max="4619" width="12.6640625" style="1" customWidth="1"/>
    <col min="4620" max="4864" width="12.5546875" style="1"/>
    <col min="4865" max="4865" width="2.44140625" style="1" customWidth="1"/>
    <col min="4866" max="4866" width="4.5546875" style="1" customWidth="1"/>
    <col min="4867" max="4867" width="57.33203125" style="1" customWidth="1"/>
    <col min="4868" max="4873" width="12.6640625" style="1" customWidth="1"/>
    <col min="4874" max="4874" width="3.6640625" style="1" customWidth="1"/>
    <col min="4875" max="4875" width="12.6640625" style="1" customWidth="1"/>
    <col min="4876" max="5120" width="12.5546875" style="1"/>
    <col min="5121" max="5121" width="2.44140625" style="1" customWidth="1"/>
    <col min="5122" max="5122" width="4.5546875" style="1" customWidth="1"/>
    <col min="5123" max="5123" width="57.33203125" style="1" customWidth="1"/>
    <col min="5124" max="5129" width="12.6640625" style="1" customWidth="1"/>
    <col min="5130" max="5130" width="3.6640625" style="1" customWidth="1"/>
    <col min="5131" max="5131" width="12.6640625" style="1" customWidth="1"/>
    <col min="5132" max="5376" width="12.5546875" style="1"/>
    <col min="5377" max="5377" width="2.44140625" style="1" customWidth="1"/>
    <col min="5378" max="5378" width="4.5546875" style="1" customWidth="1"/>
    <col min="5379" max="5379" width="57.33203125" style="1" customWidth="1"/>
    <col min="5380" max="5385" width="12.6640625" style="1" customWidth="1"/>
    <col min="5386" max="5386" width="3.6640625" style="1" customWidth="1"/>
    <col min="5387" max="5387" width="12.6640625" style="1" customWidth="1"/>
    <col min="5388" max="5632" width="12.5546875" style="1"/>
    <col min="5633" max="5633" width="2.44140625" style="1" customWidth="1"/>
    <col min="5634" max="5634" width="4.5546875" style="1" customWidth="1"/>
    <col min="5635" max="5635" width="57.33203125" style="1" customWidth="1"/>
    <col min="5636" max="5641" width="12.6640625" style="1" customWidth="1"/>
    <col min="5642" max="5642" width="3.6640625" style="1" customWidth="1"/>
    <col min="5643" max="5643" width="12.6640625" style="1" customWidth="1"/>
    <col min="5644" max="5888" width="12.5546875" style="1"/>
    <col min="5889" max="5889" width="2.44140625" style="1" customWidth="1"/>
    <col min="5890" max="5890" width="4.5546875" style="1" customWidth="1"/>
    <col min="5891" max="5891" width="57.33203125" style="1" customWidth="1"/>
    <col min="5892" max="5897" width="12.6640625" style="1" customWidth="1"/>
    <col min="5898" max="5898" width="3.6640625" style="1" customWidth="1"/>
    <col min="5899" max="5899" width="12.6640625" style="1" customWidth="1"/>
    <col min="5900" max="6144" width="12.5546875" style="1"/>
    <col min="6145" max="6145" width="2.44140625" style="1" customWidth="1"/>
    <col min="6146" max="6146" width="4.5546875" style="1" customWidth="1"/>
    <col min="6147" max="6147" width="57.33203125" style="1" customWidth="1"/>
    <col min="6148" max="6153" width="12.6640625" style="1" customWidth="1"/>
    <col min="6154" max="6154" width="3.6640625" style="1" customWidth="1"/>
    <col min="6155" max="6155" width="12.6640625" style="1" customWidth="1"/>
    <col min="6156" max="6400" width="12.5546875" style="1"/>
    <col min="6401" max="6401" width="2.44140625" style="1" customWidth="1"/>
    <col min="6402" max="6402" width="4.5546875" style="1" customWidth="1"/>
    <col min="6403" max="6403" width="57.33203125" style="1" customWidth="1"/>
    <col min="6404" max="6409" width="12.6640625" style="1" customWidth="1"/>
    <col min="6410" max="6410" width="3.6640625" style="1" customWidth="1"/>
    <col min="6411" max="6411" width="12.6640625" style="1" customWidth="1"/>
    <col min="6412" max="6656" width="12.5546875" style="1"/>
    <col min="6657" max="6657" width="2.44140625" style="1" customWidth="1"/>
    <col min="6658" max="6658" width="4.5546875" style="1" customWidth="1"/>
    <col min="6659" max="6659" width="57.33203125" style="1" customWidth="1"/>
    <col min="6660" max="6665" width="12.6640625" style="1" customWidth="1"/>
    <col min="6666" max="6666" width="3.6640625" style="1" customWidth="1"/>
    <col min="6667" max="6667" width="12.6640625" style="1" customWidth="1"/>
    <col min="6668" max="6912" width="12.5546875" style="1"/>
    <col min="6913" max="6913" width="2.44140625" style="1" customWidth="1"/>
    <col min="6914" max="6914" width="4.5546875" style="1" customWidth="1"/>
    <col min="6915" max="6915" width="57.33203125" style="1" customWidth="1"/>
    <col min="6916" max="6921" width="12.6640625" style="1" customWidth="1"/>
    <col min="6922" max="6922" width="3.6640625" style="1" customWidth="1"/>
    <col min="6923" max="6923" width="12.6640625" style="1" customWidth="1"/>
    <col min="6924" max="7168" width="12.5546875" style="1"/>
    <col min="7169" max="7169" width="2.44140625" style="1" customWidth="1"/>
    <col min="7170" max="7170" width="4.5546875" style="1" customWidth="1"/>
    <col min="7171" max="7171" width="57.33203125" style="1" customWidth="1"/>
    <col min="7172" max="7177" width="12.6640625" style="1" customWidth="1"/>
    <col min="7178" max="7178" width="3.6640625" style="1" customWidth="1"/>
    <col min="7179" max="7179" width="12.6640625" style="1" customWidth="1"/>
    <col min="7180" max="7424" width="12.5546875" style="1"/>
    <col min="7425" max="7425" width="2.44140625" style="1" customWidth="1"/>
    <col min="7426" max="7426" width="4.5546875" style="1" customWidth="1"/>
    <col min="7427" max="7427" width="57.33203125" style="1" customWidth="1"/>
    <col min="7428" max="7433" width="12.6640625" style="1" customWidth="1"/>
    <col min="7434" max="7434" width="3.6640625" style="1" customWidth="1"/>
    <col min="7435" max="7435" width="12.6640625" style="1" customWidth="1"/>
    <col min="7436" max="7680" width="12.5546875" style="1"/>
    <col min="7681" max="7681" width="2.44140625" style="1" customWidth="1"/>
    <col min="7682" max="7682" width="4.5546875" style="1" customWidth="1"/>
    <col min="7683" max="7683" width="57.33203125" style="1" customWidth="1"/>
    <col min="7684" max="7689" width="12.6640625" style="1" customWidth="1"/>
    <col min="7690" max="7690" width="3.6640625" style="1" customWidth="1"/>
    <col min="7691" max="7691" width="12.6640625" style="1" customWidth="1"/>
    <col min="7692" max="7936" width="12.5546875" style="1"/>
    <col min="7937" max="7937" width="2.44140625" style="1" customWidth="1"/>
    <col min="7938" max="7938" width="4.5546875" style="1" customWidth="1"/>
    <col min="7939" max="7939" width="57.33203125" style="1" customWidth="1"/>
    <col min="7940" max="7945" width="12.6640625" style="1" customWidth="1"/>
    <col min="7946" max="7946" width="3.6640625" style="1" customWidth="1"/>
    <col min="7947" max="7947" width="12.6640625" style="1" customWidth="1"/>
    <col min="7948" max="8192" width="12.5546875" style="1"/>
    <col min="8193" max="8193" width="2.44140625" style="1" customWidth="1"/>
    <col min="8194" max="8194" width="4.5546875" style="1" customWidth="1"/>
    <col min="8195" max="8195" width="57.33203125" style="1" customWidth="1"/>
    <col min="8196" max="8201" width="12.6640625" style="1" customWidth="1"/>
    <col min="8202" max="8202" width="3.6640625" style="1" customWidth="1"/>
    <col min="8203" max="8203" width="12.6640625" style="1" customWidth="1"/>
    <col min="8204" max="8448" width="12.5546875" style="1"/>
    <col min="8449" max="8449" width="2.44140625" style="1" customWidth="1"/>
    <col min="8450" max="8450" width="4.5546875" style="1" customWidth="1"/>
    <col min="8451" max="8451" width="57.33203125" style="1" customWidth="1"/>
    <col min="8452" max="8457" width="12.6640625" style="1" customWidth="1"/>
    <col min="8458" max="8458" width="3.6640625" style="1" customWidth="1"/>
    <col min="8459" max="8459" width="12.6640625" style="1" customWidth="1"/>
    <col min="8460" max="8704" width="12.5546875" style="1"/>
    <col min="8705" max="8705" width="2.44140625" style="1" customWidth="1"/>
    <col min="8706" max="8706" width="4.5546875" style="1" customWidth="1"/>
    <col min="8707" max="8707" width="57.33203125" style="1" customWidth="1"/>
    <col min="8708" max="8713" width="12.6640625" style="1" customWidth="1"/>
    <col min="8714" max="8714" width="3.6640625" style="1" customWidth="1"/>
    <col min="8715" max="8715" width="12.6640625" style="1" customWidth="1"/>
    <col min="8716" max="8960" width="12.5546875" style="1"/>
    <col min="8961" max="8961" width="2.44140625" style="1" customWidth="1"/>
    <col min="8962" max="8962" width="4.5546875" style="1" customWidth="1"/>
    <col min="8963" max="8963" width="57.33203125" style="1" customWidth="1"/>
    <col min="8964" max="8969" width="12.6640625" style="1" customWidth="1"/>
    <col min="8970" max="8970" width="3.6640625" style="1" customWidth="1"/>
    <col min="8971" max="8971" width="12.6640625" style="1" customWidth="1"/>
    <col min="8972" max="9216" width="12.5546875" style="1"/>
    <col min="9217" max="9217" width="2.44140625" style="1" customWidth="1"/>
    <col min="9218" max="9218" width="4.5546875" style="1" customWidth="1"/>
    <col min="9219" max="9219" width="57.33203125" style="1" customWidth="1"/>
    <col min="9220" max="9225" width="12.6640625" style="1" customWidth="1"/>
    <col min="9226" max="9226" width="3.6640625" style="1" customWidth="1"/>
    <col min="9227" max="9227" width="12.6640625" style="1" customWidth="1"/>
    <col min="9228" max="9472" width="12.5546875" style="1"/>
    <col min="9473" max="9473" width="2.44140625" style="1" customWidth="1"/>
    <col min="9474" max="9474" width="4.5546875" style="1" customWidth="1"/>
    <col min="9475" max="9475" width="57.33203125" style="1" customWidth="1"/>
    <col min="9476" max="9481" width="12.6640625" style="1" customWidth="1"/>
    <col min="9482" max="9482" width="3.6640625" style="1" customWidth="1"/>
    <col min="9483" max="9483" width="12.6640625" style="1" customWidth="1"/>
    <col min="9484" max="9728" width="12.5546875" style="1"/>
    <col min="9729" max="9729" width="2.44140625" style="1" customWidth="1"/>
    <col min="9730" max="9730" width="4.5546875" style="1" customWidth="1"/>
    <col min="9731" max="9731" width="57.33203125" style="1" customWidth="1"/>
    <col min="9732" max="9737" width="12.6640625" style="1" customWidth="1"/>
    <col min="9738" max="9738" width="3.6640625" style="1" customWidth="1"/>
    <col min="9739" max="9739" width="12.6640625" style="1" customWidth="1"/>
    <col min="9740" max="9984" width="12.5546875" style="1"/>
    <col min="9985" max="9985" width="2.44140625" style="1" customWidth="1"/>
    <col min="9986" max="9986" width="4.5546875" style="1" customWidth="1"/>
    <col min="9987" max="9987" width="57.33203125" style="1" customWidth="1"/>
    <col min="9988" max="9993" width="12.6640625" style="1" customWidth="1"/>
    <col min="9994" max="9994" width="3.6640625" style="1" customWidth="1"/>
    <col min="9995" max="9995" width="12.6640625" style="1" customWidth="1"/>
    <col min="9996" max="10240" width="12.5546875" style="1"/>
    <col min="10241" max="10241" width="2.44140625" style="1" customWidth="1"/>
    <col min="10242" max="10242" width="4.5546875" style="1" customWidth="1"/>
    <col min="10243" max="10243" width="57.33203125" style="1" customWidth="1"/>
    <col min="10244" max="10249" width="12.6640625" style="1" customWidth="1"/>
    <col min="10250" max="10250" width="3.6640625" style="1" customWidth="1"/>
    <col min="10251" max="10251" width="12.6640625" style="1" customWidth="1"/>
    <col min="10252" max="10496" width="12.5546875" style="1"/>
    <col min="10497" max="10497" width="2.44140625" style="1" customWidth="1"/>
    <col min="10498" max="10498" width="4.5546875" style="1" customWidth="1"/>
    <col min="10499" max="10499" width="57.33203125" style="1" customWidth="1"/>
    <col min="10500" max="10505" width="12.6640625" style="1" customWidth="1"/>
    <col min="10506" max="10506" width="3.6640625" style="1" customWidth="1"/>
    <col min="10507" max="10507" width="12.6640625" style="1" customWidth="1"/>
    <col min="10508" max="10752" width="12.5546875" style="1"/>
    <col min="10753" max="10753" width="2.44140625" style="1" customWidth="1"/>
    <col min="10754" max="10754" width="4.5546875" style="1" customWidth="1"/>
    <col min="10755" max="10755" width="57.33203125" style="1" customWidth="1"/>
    <col min="10756" max="10761" width="12.6640625" style="1" customWidth="1"/>
    <col min="10762" max="10762" width="3.6640625" style="1" customWidth="1"/>
    <col min="10763" max="10763" width="12.6640625" style="1" customWidth="1"/>
    <col min="10764" max="11008" width="12.5546875" style="1"/>
    <col min="11009" max="11009" width="2.44140625" style="1" customWidth="1"/>
    <col min="11010" max="11010" width="4.5546875" style="1" customWidth="1"/>
    <col min="11011" max="11011" width="57.33203125" style="1" customWidth="1"/>
    <col min="11012" max="11017" width="12.6640625" style="1" customWidth="1"/>
    <col min="11018" max="11018" width="3.6640625" style="1" customWidth="1"/>
    <col min="11019" max="11019" width="12.6640625" style="1" customWidth="1"/>
    <col min="11020" max="11264" width="12.5546875" style="1"/>
    <col min="11265" max="11265" width="2.44140625" style="1" customWidth="1"/>
    <col min="11266" max="11266" width="4.5546875" style="1" customWidth="1"/>
    <col min="11267" max="11267" width="57.33203125" style="1" customWidth="1"/>
    <col min="11268" max="11273" width="12.6640625" style="1" customWidth="1"/>
    <col min="11274" max="11274" width="3.6640625" style="1" customWidth="1"/>
    <col min="11275" max="11275" width="12.6640625" style="1" customWidth="1"/>
    <col min="11276" max="11520" width="12.5546875" style="1"/>
    <col min="11521" max="11521" width="2.44140625" style="1" customWidth="1"/>
    <col min="11522" max="11522" width="4.5546875" style="1" customWidth="1"/>
    <col min="11523" max="11523" width="57.33203125" style="1" customWidth="1"/>
    <col min="11524" max="11529" width="12.6640625" style="1" customWidth="1"/>
    <col min="11530" max="11530" width="3.6640625" style="1" customWidth="1"/>
    <col min="11531" max="11531" width="12.6640625" style="1" customWidth="1"/>
    <col min="11532" max="11776" width="12.5546875" style="1"/>
    <col min="11777" max="11777" width="2.44140625" style="1" customWidth="1"/>
    <col min="11778" max="11778" width="4.5546875" style="1" customWidth="1"/>
    <col min="11779" max="11779" width="57.33203125" style="1" customWidth="1"/>
    <col min="11780" max="11785" width="12.6640625" style="1" customWidth="1"/>
    <col min="11786" max="11786" width="3.6640625" style="1" customWidth="1"/>
    <col min="11787" max="11787" width="12.6640625" style="1" customWidth="1"/>
    <col min="11788" max="12032" width="12.5546875" style="1"/>
    <col min="12033" max="12033" width="2.44140625" style="1" customWidth="1"/>
    <col min="12034" max="12034" width="4.5546875" style="1" customWidth="1"/>
    <col min="12035" max="12035" width="57.33203125" style="1" customWidth="1"/>
    <col min="12036" max="12041" width="12.6640625" style="1" customWidth="1"/>
    <col min="12042" max="12042" width="3.6640625" style="1" customWidth="1"/>
    <col min="12043" max="12043" width="12.6640625" style="1" customWidth="1"/>
    <col min="12044" max="12288" width="12.5546875" style="1"/>
    <col min="12289" max="12289" width="2.44140625" style="1" customWidth="1"/>
    <col min="12290" max="12290" width="4.5546875" style="1" customWidth="1"/>
    <col min="12291" max="12291" width="57.33203125" style="1" customWidth="1"/>
    <col min="12292" max="12297" width="12.6640625" style="1" customWidth="1"/>
    <col min="12298" max="12298" width="3.6640625" style="1" customWidth="1"/>
    <col min="12299" max="12299" width="12.6640625" style="1" customWidth="1"/>
    <col min="12300" max="12544" width="12.5546875" style="1"/>
    <col min="12545" max="12545" width="2.44140625" style="1" customWidth="1"/>
    <col min="12546" max="12546" width="4.5546875" style="1" customWidth="1"/>
    <col min="12547" max="12547" width="57.33203125" style="1" customWidth="1"/>
    <col min="12548" max="12553" width="12.6640625" style="1" customWidth="1"/>
    <col min="12554" max="12554" width="3.6640625" style="1" customWidth="1"/>
    <col min="12555" max="12555" width="12.6640625" style="1" customWidth="1"/>
    <col min="12556" max="12800" width="12.5546875" style="1"/>
    <col min="12801" max="12801" width="2.44140625" style="1" customWidth="1"/>
    <col min="12802" max="12802" width="4.5546875" style="1" customWidth="1"/>
    <col min="12803" max="12803" width="57.33203125" style="1" customWidth="1"/>
    <col min="12804" max="12809" width="12.6640625" style="1" customWidth="1"/>
    <col min="12810" max="12810" width="3.6640625" style="1" customWidth="1"/>
    <col min="12811" max="12811" width="12.6640625" style="1" customWidth="1"/>
    <col min="12812" max="13056" width="12.5546875" style="1"/>
    <col min="13057" max="13057" width="2.44140625" style="1" customWidth="1"/>
    <col min="13058" max="13058" width="4.5546875" style="1" customWidth="1"/>
    <col min="13059" max="13059" width="57.33203125" style="1" customWidth="1"/>
    <col min="13060" max="13065" width="12.6640625" style="1" customWidth="1"/>
    <col min="13066" max="13066" width="3.6640625" style="1" customWidth="1"/>
    <col min="13067" max="13067" width="12.6640625" style="1" customWidth="1"/>
    <col min="13068" max="13312" width="12.5546875" style="1"/>
    <col min="13313" max="13313" width="2.44140625" style="1" customWidth="1"/>
    <col min="13314" max="13314" width="4.5546875" style="1" customWidth="1"/>
    <col min="13315" max="13315" width="57.33203125" style="1" customWidth="1"/>
    <col min="13316" max="13321" width="12.6640625" style="1" customWidth="1"/>
    <col min="13322" max="13322" width="3.6640625" style="1" customWidth="1"/>
    <col min="13323" max="13323" width="12.6640625" style="1" customWidth="1"/>
    <col min="13324" max="13568" width="12.5546875" style="1"/>
    <col min="13569" max="13569" width="2.44140625" style="1" customWidth="1"/>
    <col min="13570" max="13570" width="4.5546875" style="1" customWidth="1"/>
    <col min="13571" max="13571" width="57.33203125" style="1" customWidth="1"/>
    <col min="13572" max="13577" width="12.6640625" style="1" customWidth="1"/>
    <col min="13578" max="13578" width="3.6640625" style="1" customWidth="1"/>
    <col min="13579" max="13579" width="12.6640625" style="1" customWidth="1"/>
    <col min="13580" max="13824" width="12.5546875" style="1"/>
    <col min="13825" max="13825" width="2.44140625" style="1" customWidth="1"/>
    <col min="13826" max="13826" width="4.5546875" style="1" customWidth="1"/>
    <col min="13827" max="13827" width="57.33203125" style="1" customWidth="1"/>
    <col min="13828" max="13833" width="12.6640625" style="1" customWidth="1"/>
    <col min="13834" max="13834" width="3.6640625" style="1" customWidth="1"/>
    <col min="13835" max="13835" width="12.6640625" style="1" customWidth="1"/>
    <col min="13836" max="14080" width="12.5546875" style="1"/>
    <col min="14081" max="14081" width="2.44140625" style="1" customWidth="1"/>
    <col min="14082" max="14082" width="4.5546875" style="1" customWidth="1"/>
    <col min="14083" max="14083" width="57.33203125" style="1" customWidth="1"/>
    <col min="14084" max="14089" width="12.6640625" style="1" customWidth="1"/>
    <col min="14090" max="14090" width="3.6640625" style="1" customWidth="1"/>
    <col min="14091" max="14091" width="12.6640625" style="1" customWidth="1"/>
    <col min="14092" max="14336" width="12.5546875" style="1"/>
    <col min="14337" max="14337" width="2.44140625" style="1" customWidth="1"/>
    <col min="14338" max="14338" width="4.5546875" style="1" customWidth="1"/>
    <col min="14339" max="14339" width="57.33203125" style="1" customWidth="1"/>
    <col min="14340" max="14345" width="12.6640625" style="1" customWidth="1"/>
    <col min="14346" max="14346" width="3.6640625" style="1" customWidth="1"/>
    <col min="14347" max="14347" width="12.6640625" style="1" customWidth="1"/>
    <col min="14348" max="14592" width="12.5546875" style="1"/>
    <col min="14593" max="14593" width="2.44140625" style="1" customWidth="1"/>
    <col min="14594" max="14594" width="4.5546875" style="1" customWidth="1"/>
    <col min="14595" max="14595" width="57.33203125" style="1" customWidth="1"/>
    <col min="14596" max="14601" width="12.6640625" style="1" customWidth="1"/>
    <col min="14602" max="14602" width="3.6640625" style="1" customWidth="1"/>
    <col min="14603" max="14603" width="12.6640625" style="1" customWidth="1"/>
    <col min="14604" max="14848" width="12.5546875" style="1"/>
    <col min="14849" max="14849" width="2.44140625" style="1" customWidth="1"/>
    <col min="14850" max="14850" width="4.5546875" style="1" customWidth="1"/>
    <col min="14851" max="14851" width="57.33203125" style="1" customWidth="1"/>
    <col min="14852" max="14857" width="12.6640625" style="1" customWidth="1"/>
    <col min="14858" max="14858" width="3.6640625" style="1" customWidth="1"/>
    <col min="14859" max="14859" width="12.6640625" style="1" customWidth="1"/>
    <col min="14860" max="15104" width="12.5546875" style="1"/>
    <col min="15105" max="15105" width="2.44140625" style="1" customWidth="1"/>
    <col min="15106" max="15106" width="4.5546875" style="1" customWidth="1"/>
    <col min="15107" max="15107" width="57.33203125" style="1" customWidth="1"/>
    <col min="15108" max="15113" width="12.6640625" style="1" customWidth="1"/>
    <col min="15114" max="15114" width="3.6640625" style="1" customWidth="1"/>
    <col min="15115" max="15115" width="12.6640625" style="1" customWidth="1"/>
    <col min="15116" max="15360" width="12.5546875" style="1"/>
    <col min="15361" max="15361" width="2.44140625" style="1" customWidth="1"/>
    <col min="15362" max="15362" width="4.5546875" style="1" customWidth="1"/>
    <col min="15363" max="15363" width="57.33203125" style="1" customWidth="1"/>
    <col min="15364" max="15369" width="12.6640625" style="1" customWidth="1"/>
    <col min="15370" max="15370" width="3.6640625" style="1" customWidth="1"/>
    <col min="15371" max="15371" width="12.6640625" style="1" customWidth="1"/>
    <col min="15372" max="15616" width="12.5546875" style="1"/>
    <col min="15617" max="15617" width="2.44140625" style="1" customWidth="1"/>
    <col min="15618" max="15618" width="4.5546875" style="1" customWidth="1"/>
    <col min="15619" max="15619" width="57.33203125" style="1" customWidth="1"/>
    <col min="15620" max="15625" width="12.6640625" style="1" customWidth="1"/>
    <col min="15626" max="15626" width="3.6640625" style="1" customWidth="1"/>
    <col min="15627" max="15627" width="12.6640625" style="1" customWidth="1"/>
    <col min="15628" max="15872" width="12.5546875" style="1"/>
    <col min="15873" max="15873" width="2.44140625" style="1" customWidth="1"/>
    <col min="15874" max="15874" width="4.5546875" style="1" customWidth="1"/>
    <col min="15875" max="15875" width="57.33203125" style="1" customWidth="1"/>
    <col min="15876" max="15881" width="12.6640625" style="1" customWidth="1"/>
    <col min="15882" max="15882" width="3.6640625" style="1" customWidth="1"/>
    <col min="15883" max="15883" width="12.6640625" style="1" customWidth="1"/>
    <col min="15884" max="16128" width="12.5546875" style="1"/>
    <col min="16129" max="16129" width="2.44140625" style="1" customWidth="1"/>
    <col min="16130" max="16130" width="4.5546875" style="1" customWidth="1"/>
    <col min="16131" max="16131" width="57.33203125" style="1" customWidth="1"/>
    <col min="16132" max="16137" width="12.6640625" style="1" customWidth="1"/>
    <col min="16138" max="16138" width="3.6640625" style="1" customWidth="1"/>
    <col min="16139" max="16139" width="12.6640625" style="1" customWidth="1"/>
    <col min="16140" max="16384" width="12.5546875" style="1"/>
  </cols>
  <sheetData>
    <row r="1" spans="1:12" ht="7.5" customHeight="1" x14ac:dyDescent="0.3">
      <c r="A1" s="2"/>
      <c r="B1" s="38"/>
      <c r="C1" s="39"/>
      <c r="D1" s="39"/>
      <c r="E1" s="39"/>
      <c r="F1" s="39"/>
      <c r="G1" s="39"/>
      <c r="H1" s="39"/>
      <c r="I1" s="40"/>
      <c r="J1" s="3"/>
    </row>
    <row r="2" spans="1:12" ht="14.4" customHeight="1" x14ac:dyDescent="0.3">
      <c r="A2" s="2"/>
      <c r="B2" s="41" t="s">
        <v>0</v>
      </c>
      <c r="C2" s="42"/>
      <c r="D2" s="42"/>
      <c r="E2" s="42"/>
      <c r="F2" s="42"/>
      <c r="G2" s="42"/>
      <c r="H2" s="42"/>
      <c r="I2" s="43"/>
      <c r="J2" s="3"/>
    </row>
    <row r="3" spans="1:12" ht="14.4" customHeight="1" x14ac:dyDescent="0.3">
      <c r="A3" s="2"/>
      <c r="B3" s="41" t="s">
        <v>1</v>
      </c>
      <c r="C3" s="42"/>
      <c r="D3" s="42"/>
      <c r="E3" s="42"/>
      <c r="F3" s="42"/>
      <c r="G3" s="42"/>
      <c r="H3" s="42"/>
      <c r="I3" s="43"/>
      <c r="J3" s="3"/>
    </row>
    <row r="4" spans="1:12" ht="14.4" customHeight="1" x14ac:dyDescent="0.3">
      <c r="A4" s="2"/>
      <c r="B4" s="44" t="s">
        <v>2</v>
      </c>
      <c r="C4" s="45"/>
      <c r="D4" s="45"/>
      <c r="E4" s="45"/>
      <c r="F4" s="45"/>
      <c r="G4" s="45"/>
      <c r="H4" s="45"/>
      <c r="I4" s="46"/>
      <c r="J4" s="3"/>
    </row>
    <row r="5" spans="1:12" ht="14.4" customHeight="1" x14ac:dyDescent="0.3">
      <c r="A5" s="2"/>
      <c r="B5" s="44" t="s">
        <v>24</v>
      </c>
      <c r="C5" s="45"/>
      <c r="D5" s="45"/>
      <c r="E5" s="45"/>
      <c r="F5" s="45"/>
      <c r="G5" s="45"/>
      <c r="H5" s="45"/>
      <c r="I5" s="46"/>
      <c r="J5" s="3"/>
    </row>
    <row r="6" spans="1:12" ht="14.4" customHeight="1" x14ac:dyDescent="0.3">
      <c r="A6" s="2"/>
      <c r="B6" s="44" t="s">
        <v>3</v>
      </c>
      <c r="C6" s="45"/>
      <c r="D6" s="45"/>
      <c r="E6" s="45"/>
      <c r="F6" s="45"/>
      <c r="G6" s="45"/>
      <c r="H6" s="45"/>
      <c r="I6" s="46"/>
      <c r="J6" s="3"/>
    </row>
    <row r="7" spans="1:12" ht="14.4" customHeight="1" x14ac:dyDescent="0.3">
      <c r="A7" s="2"/>
      <c r="B7" s="47" t="s">
        <v>4</v>
      </c>
      <c r="C7" s="48"/>
      <c r="D7" s="48"/>
      <c r="E7" s="48"/>
      <c r="F7" s="48"/>
      <c r="G7" s="48"/>
      <c r="H7" s="48"/>
      <c r="I7" s="49"/>
      <c r="J7" s="3"/>
    </row>
    <row r="8" spans="1:12" x14ac:dyDescent="0.3">
      <c r="B8" s="4"/>
      <c r="C8" s="4"/>
      <c r="D8" s="4"/>
      <c r="E8" s="4"/>
      <c r="F8" s="4"/>
      <c r="G8" s="20"/>
      <c r="H8" s="20"/>
      <c r="I8" s="4"/>
    </row>
    <row r="9" spans="1:12" ht="14.4" customHeight="1" x14ac:dyDescent="0.3">
      <c r="A9" s="2"/>
      <c r="B9" s="50" t="s">
        <v>5</v>
      </c>
      <c r="C9" s="50"/>
      <c r="D9" s="51" t="s">
        <v>6</v>
      </c>
      <c r="E9" s="51"/>
      <c r="F9" s="51"/>
      <c r="G9" s="51"/>
      <c r="H9" s="51"/>
      <c r="I9" s="51" t="s">
        <v>7</v>
      </c>
      <c r="J9" s="3"/>
    </row>
    <row r="10" spans="1:12" ht="24.15" customHeight="1" x14ac:dyDescent="0.3">
      <c r="A10" s="2"/>
      <c r="B10" s="50"/>
      <c r="C10" s="50"/>
      <c r="D10" s="5" t="s">
        <v>8</v>
      </c>
      <c r="E10" s="5" t="s">
        <v>9</v>
      </c>
      <c r="F10" s="5" t="s">
        <v>10</v>
      </c>
      <c r="G10" s="21" t="s">
        <v>11</v>
      </c>
      <c r="H10" s="21" t="s">
        <v>12</v>
      </c>
      <c r="I10" s="51"/>
      <c r="J10" s="3"/>
    </row>
    <row r="11" spans="1:12" ht="17.399999999999999" customHeight="1" x14ac:dyDescent="0.3">
      <c r="A11" s="2"/>
      <c r="B11" s="50"/>
      <c r="C11" s="50"/>
      <c r="D11" s="5">
        <v>1</v>
      </c>
      <c r="E11" s="5">
        <v>2</v>
      </c>
      <c r="F11" s="5" t="s">
        <v>13</v>
      </c>
      <c r="G11" s="5">
        <v>4</v>
      </c>
      <c r="H11" s="5">
        <v>5</v>
      </c>
      <c r="I11" s="5" t="s">
        <v>14</v>
      </c>
      <c r="J11" s="3"/>
    </row>
    <row r="12" spans="1:12" ht="14.4" customHeight="1" x14ac:dyDescent="0.3">
      <c r="A12" s="2"/>
      <c r="B12" s="52" t="s">
        <v>25</v>
      </c>
      <c r="C12" s="53"/>
      <c r="D12" s="22">
        <f>SUM(D13:D19)</f>
        <v>2685162.36</v>
      </c>
      <c r="E12" s="22">
        <f>SUM(E13:E19)</f>
        <v>413840.25000000006</v>
      </c>
      <c r="F12" s="22">
        <f>SUM(F13:F19)</f>
        <v>3099002.6099999994</v>
      </c>
      <c r="G12" s="22">
        <f>SUM(G13:G19)</f>
        <v>2172161.6899999995</v>
      </c>
      <c r="H12" s="22">
        <f>SUM(H13:H19)</f>
        <v>1656724.6099999999</v>
      </c>
      <c r="I12" s="22">
        <f t="shared" ref="I12:I75" si="0">F12-G12</f>
        <v>926840.91999999993</v>
      </c>
      <c r="J12" s="3"/>
      <c r="K12" s="23"/>
    </row>
    <row r="13" spans="1:12" x14ac:dyDescent="0.3">
      <c r="A13" s="2"/>
      <c r="B13" s="24"/>
      <c r="C13" s="25" t="s">
        <v>26</v>
      </c>
      <c r="D13" s="6">
        <v>1923342.2</v>
      </c>
      <c r="E13" s="6">
        <v>-92885.52</v>
      </c>
      <c r="F13" s="6">
        <v>1830456.68</v>
      </c>
      <c r="G13" s="6">
        <v>1830456.68</v>
      </c>
      <c r="H13" s="6">
        <v>1331561.6000000001</v>
      </c>
      <c r="I13" s="26">
        <f t="shared" si="0"/>
        <v>0</v>
      </c>
      <c r="J13" s="3"/>
      <c r="K13" s="23"/>
      <c r="L13" s="27"/>
    </row>
    <row r="14" spans="1:12" x14ac:dyDescent="0.3">
      <c r="A14" s="2"/>
      <c r="B14" s="24"/>
      <c r="C14" s="25" t="s">
        <v>27</v>
      </c>
      <c r="D14" s="6">
        <v>0</v>
      </c>
      <c r="E14" s="6">
        <v>3071.38</v>
      </c>
      <c r="F14" s="6">
        <v>3071.38</v>
      </c>
      <c r="G14" s="6">
        <v>3071.38</v>
      </c>
      <c r="H14" s="6">
        <v>3071.38</v>
      </c>
      <c r="I14" s="26">
        <f t="shared" si="0"/>
        <v>0</v>
      </c>
      <c r="J14" s="3"/>
      <c r="K14" s="23"/>
    </row>
    <row r="15" spans="1:12" x14ac:dyDescent="0.3">
      <c r="A15" s="2"/>
      <c r="B15" s="24"/>
      <c r="C15" s="25" t="s">
        <v>28</v>
      </c>
      <c r="D15" s="6">
        <v>273702.15999999997</v>
      </c>
      <c r="E15" s="6">
        <v>-20996.29</v>
      </c>
      <c r="F15" s="6">
        <v>252705.87</v>
      </c>
      <c r="G15" s="6">
        <v>252705.87</v>
      </c>
      <c r="H15" s="6">
        <v>252705.87</v>
      </c>
      <c r="I15" s="26">
        <f t="shared" si="0"/>
        <v>0</v>
      </c>
      <c r="J15" s="3"/>
      <c r="K15" s="23"/>
      <c r="L15" s="27"/>
    </row>
    <row r="16" spans="1:12" x14ac:dyDescent="0.3">
      <c r="A16" s="2"/>
      <c r="B16" s="24"/>
      <c r="C16" s="25" t="s">
        <v>29</v>
      </c>
      <c r="D16" s="6">
        <v>413137</v>
      </c>
      <c r="E16" s="6">
        <v>-387149.62</v>
      </c>
      <c r="F16" s="6">
        <v>25987.38</v>
      </c>
      <c r="G16" s="6">
        <v>25987.38</v>
      </c>
      <c r="H16" s="6">
        <v>25987.38</v>
      </c>
      <c r="I16" s="26">
        <f t="shared" si="0"/>
        <v>0</v>
      </c>
      <c r="J16" s="3"/>
      <c r="K16" s="23"/>
      <c r="L16" s="27"/>
    </row>
    <row r="17" spans="1:12" x14ac:dyDescent="0.3">
      <c r="A17" s="2"/>
      <c r="B17" s="24"/>
      <c r="C17" s="25" t="s">
        <v>30</v>
      </c>
      <c r="D17" s="6">
        <v>74981</v>
      </c>
      <c r="E17" s="6">
        <v>911800.3</v>
      </c>
      <c r="F17" s="6">
        <v>986781.3</v>
      </c>
      <c r="G17" s="6">
        <v>59940.38</v>
      </c>
      <c r="H17" s="6">
        <v>43398.38</v>
      </c>
      <c r="I17" s="26">
        <f t="shared" si="0"/>
        <v>926840.92</v>
      </c>
      <c r="J17" s="3"/>
      <c r="K17" s="23"/>
      <c r="L17" s="27"/>
    </row>
    <row r="18" spans="1:12" x14ac:dyDescent="0.3">
      <c r="A18" s="2"/>
      <c r="B18" s="24"/>
      <c r="C18" s="25" t="s">
        <v>31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26">
        <f t="shared" si="0"/>
        <v>0</v>
      </c>
      <c r="J18" s="3"/>
      <c r="K18" s="23"/>
      <c r="L18" s="27"/>
    </row>
    <row r="19" spans="1:12" x14ac:dyDescent="0.3">
      <c r="A19" s="2"/>
      <c r="B19" s="24"/>
      <c r="C19" s="25" t="s">
        <v>32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26">
        <f t="shared" si="0"/>
        <v>0</v>
      </c>
      <c r="J19" s="3"/>
      <c r="K19" s="23"/>
      <c r="L19" s="27"/>
    </row>
    <row r="20" spans="1:12" ht="15.15" customHeight="1" x14ac:dyDescent="0.3">
      <c r="A20" s="2"/>
      <c r="B20" s="36" t="s">
        <v>33</v>
      </c>
      <c r="C20" s="37"/>
      <c r="D20" s="26">
        <f>SUM(D21:D29)</f>
        <v>390200</v>
      </c>
      <c r="E20" s="26">
        <f>SUM(E21:E29)</f>
        <v>-275549.52</v>
      </c>
      <c r="F20" s="26">
        <f>SUM(F21:F29)</f>
        <v>114650.48</v>
      </c>
      <c r="G20" s="26">
        <f>SUM(G21:G29)</f>
        <v>114650.48</v>
      </c>
      <c r="H20" s="26">
        <f>SUM(H21:H29)</f>
        <v>114650.48</v>
      </c>
      <c r="I20" s="26">
        <f t="shared" si="0"/>
        <v>0</v>
      </c>
      <c r="J20" s="3"/>
      <c r="K20" s="23"/>
    </row>
    <row r="21" spans="1:12" x14ac:dyDescent="0.3">
      <c r="A21" s="2"/>
      <c r="B21" s="24"/>
      <c r="C21" s="25" t="s">
        <v>34</v>
      </c>
      <c r="D21" s="6">
        <v>159200</v>
      </c>
      <c r="E21" s="6">
        <v>-100711.14</v>
      </c>
      <c r="F21" s="6">
        <v>58488.86</v>
      </c>
      <c r="G21" s="6">
        <v>58488.86</v>
      </c>
      <c r="H21" s="6">
        <v>58488.86</v>
      </c>
      <c r="I21" s="26">
        <f t="shared" si="0"/>
        <v>0</v>
      </c>
      <c r="J21" s="3"/>
      <c r="K21" s="23"/>
      <c r="L21" s="27"/>
    </row>
    <row r="22" spans="1:12" x14ac:dyDescent="0.3">
      <c r="A22" s="2"/>
      <c r="B22" s="24"/>
      <c r="C22" s="25" t="s">
        <v>35</v>
      </c>
      <c r="D22" s="6">
        <v>8000</v>
      </c>
      <c r="E22" s="6">
        <v>-5935.5</v>
      </c>
      <c r="F22" s="6">
        <v>2064.5</v>
      </c>
      <c r="G22" s="6">
        <v>2064.5</v>
      </c>
      <c r="H22" s="6">
        <v>2064.5</v>
      </c>
      <c r="I22" s="26">
        <f t="shared" si="0"/>
        <v>0</v>
      </c>
      <c r="J22" s="3"/>
      <c r="K22" s="23"/>
      <c r="L22" s="27"/>
    </row>
    <row r="23" spans="1:12" x14ac:dyDescent="0.3">
      <c r="A23" s="2"/>
      <c r="B23" s="24"/>
      <c r="C23" s="25" t="s">
        <v>36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26">
        <f t="shared" si="0"/>
        <v>0</v>
      </c>
      <c r="J23" s="3"/>
      <c r="K23" s="23"/>
      <c r="L23" s="27"/>
    </row>
    <row r="24" spans="1:12" x14ac:dyDescent="0.3">
      <c r="A24" s="2"/>
      <c r="B24" s="24"/>
      <c r="C24" s="25" t="s">
        <v>37</v>
      </c>
      <c r="D24" s="6">
        <v>10000</v>
      </c>
      <c r="E24" s="6">
        <v>-4936.88</v>
      </c>
      <c r="F24" s="6">
        <v>5063.12</v>
      </c>
      <c r="G24" s="6">
        <v>5063.12</v>
      </c>
      <c r="H24" s="6">
        <v>5063.12</v>
      </c>
      <c r="I24" s="26">
        <f t="shared" si="0"/>
        <v>0</v>
      </c>
      <c r="J24" s="3"/>
      <c r="K24" s="23"/>
      <c r="L24" s="27"/>
    </row>
    <row r="25" spans="1:12" x14ac:dyDescent="0.3">
      <c r="A25" s="2"/>
      <c r="B25" s="24"/>
      <c r="C25" s="25" t="s">
        <v>38</v>
      </c>
      <c r="D25" s="6">
        <v>1000</v>
      </c>
      <c r="E25" s="6">
        <v>-1000</v>
      </c>
      <c r="F25" s="6">
        <v>0</v>
      </c>
      <c r="G25" s="6">
        <v>0</v>
      </c>
      <c r="H25" s="6">
        <v>0</v>
      </c>
      <c r="I25" s="26">
        <f t="shared" si="0"/>
        <v>0</v>
      </c>
      <c r="J25" s="3"/>
      <c r="K25" s="23"/>
      <c r="L25" s="27"/>
    </row>
    <row r="26" spans="1:12" x14ac:dyDescent="0.3">
      <c r="A26" s="2"/>
      <c r="B26" s="24"/>
      <c r="C26" s="25" t="s">
        <v>39</v>
      </c>
      <c r="D26" s="6">
        <v>150000</v>
      </c>
      <c r="E26" s="6">
        <v>-149500</v>
      </c>
      <c r="F26" s="6">
        <v>500</v>
      </c>
      <c r="G26" s="6">
        <v>500</v>
      </c>
      <c r="H26" s="6">
        <v>500</v>
      </c>
      <c r="I26" s="26">
        <f t="shared" si="0"/>
        <v>0</v>
      </c>
      <c r="J26" s="3"/>
      <c r="K26" s="23"/>
      <c r="L26" s="27"/>
    </row>
    <row r="27" spans="1:12" x14ac:dyDescent="0.3">
      <c r="A27" s="2"/>
      <c r="B27" s="24"/>
      <c r="C27" s="25" t="s">
        <v>40</v>
      </c>
      <c r="D27" s="6">
        <v>12000</v>
      </c>
      <c r="E27" s="6">
        <v>19621</v>
      </c>
      <c r="F27" s="6">
        <v>31621</v>
      </c>
      <c r="G27" s="6">
        <v>31621</v>
      </c>
      <c r="H27" s="6">
        <v>31621</v>
      </c>
      <c r="I27" s="26">
        <f t="shared" si="0"/>
        <v>0</v>
      </c>
      <c r="J27" s="3"/>
      <c r="K27" s="23"/>
      <c r="L27" s="27"/>
    </row>
    <row r="28" spans="1:12" x14ac:dyDescent="0.3">
      <c r="A28" s="2"/>
      <c r="B28" s="24"/>
      <c r="C28" s="25" t="s">
        <v>41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26">
        <f t="shared" si="0"/>
        <v>0</v>
      </c>
      <c r="J28" s="3"/>
      <c r="K28" s="23"/>
      <c r="L28" s="27"/>
    </row>
    <row r="29" spans="1:12" x14ac:dyDescent="0.3">
      <c r="A29" s="2"/>
      <c r="B29" s="24"/>
      <c r="C29" s="25" t="s">
        <v>42</v>
      </c>
      <c r="D29" s="6">
        <v>50000</v>
      </c>
      <c r="E29" s="6">
        <v>-33087</v>
      </c>
      <c r="F29" s="6">
        <v>16913</v>
      </c>
      <c r="G29" s="6">
        <v>16913</v>
      </c>
      <c r="H29" s="6">
        <v>16913</v>
      </c>
      <c r="I29" s="26">
        <f t="shared" si="0"/>
        <v>0</v>
      </c>
      <c r="J29" s="3"/>
      <c r="K29" s="23"/>
      <c r="L29" s="27"/>
    </row>
    <row r="30" spans="1:12" ht="15.15" customHeight="1" x14ac:dyDescent="0.3">
      <c r="A30" s="2"/>
      <c r="B30" s="36" t="s">
        <v>43</v>
      </c>
      <c r="C30" s="37"/>
      <c r="D30" s="26">
        <f>SUM(D31:D39)</f>
        <v>893911</v>
      </c>
      <c r="E30" s="26">
        <f>SUM(E31:E39)</f>
        <v>-564262.28</v>
      </c>
      <c r="F30" s="26">
        <f>SUM(F31:F39)</f>
        <v>329648.71999999997</v>
      </c>
      <c r="G30" s="26">
        <f>SUM(G31:G39)</f>
        <v>329648.71999999997</v>
      </c>
      <c r="H30" s="26">
        <f>SUM(H31:H39)</f>
        <v>329648.71999999997</v>
      </c>
      <c r="I30" s="26">
        <f t="shared" si="0"/>
        <v>0</v>
      </c>
      <c r="J30" s="3"/>
      <c r="K30" s="23"/>
    </row>
    <row r="31" spans="1:12" x14ac:dyDescent="0.3">
      <c r="A31" s="2"/>
      <c r="B31" s="24"/>
      <c r="C31" s="25" t="s">
        <v>44</v>
      </c>
      <c r="D31" s="6">
        <v>33000</v>
      </c>
      <c r="E31" s="6">
        <v>-21591.77</v>
      </c>
      <c r="F31" s="6">
        <v>11408.23</v>
      </c>
      <c r="G31" s="6">
        <v>11408.23</v>
      </c>
      <c r="H31" s="6">
        <v>11408.23</v>
      </c>
      <c r="I31" s="26">
        <f t="shared" si="0"/>
        <v>0</v>
      </c>
      <c r="J31" s="3"/>
      <c r="K31" s="23"/>
      <c r="L31" s="27"/>
    </row>
    <row r="32" spans="1:12" x14ac:dyDescent="0.3">
      <c r="A32" s="2"/>
      <c r="B32" s="24"/>
      <c r="C32" s="25" t="s">
        <v>45</v>
      </c>
      <c r="D32" s="6">
        <v>30000</v>
      </c>
      <c r="E32" s="6">
        <v>-30000</v>
      </c>
      <c r="F32" s="6">
        <v>0</v>
      </c>
      <c r="G32" s="6">
        <v>0</v>
      </c>
      <c r="H32" s="6">
        <v>0</v>
      </c>
      <c r="I32" s="26">
        <f t="shared" si="0"/>
        <v>0</v>
      </c>
      <c r="J32" s="3"/>
      <c r="K32" s="23"/>
      <c r="L32" s="27"/>
    </row>
    <row r="33" spans="1:12" x14ac:dyDescent="0.3">
      <c r="A33" s="2"/>
      <c r="B33" s="24"/>
      <c r="C33" s="25" t="s">
        <v>46</v>
      </c>
      <c r="D33" s="6">
        <v>385000</v>
      </c>
      <c r="E33" s="6">
        <v>-279732.55</v>
      </c>
      <c r="F33" s="6">
        <v>105267.45</v>
      </c>
      <c r="G33" s="6">
        <v>105267.45</v>
      </c>
      <c r="H33" s="6">
        <v>105267.45</v>
      </c>
      <c r="I33" s="26">
        <f t="shared" si="0"/>
        <v>0</v>
      </c>
      <c r="J33" s="3"/>
      <c r="K33" s="23"/>
      <c r="L33" s="27"/>
    </row>
    <row r="34" spans="1:12" x14ac:dyDescent="0.3">
      <c r="A34" s="2"/>
      <c r="B34" s="24"/>
      <c r="C34" s="25" t="s">
        <v>47</v>
      </c>
      <c r="D34" s="6">
        <v>35000</v>
      </c>
      <c r="E34" s="6">
        <v>-30570.46</v>
      </c>
      <c r="F34" s="6">
        <v>4429.54</v>
      </c>
      <c r="G34" s="6">
        <v>4429.54</v>
      </c>
      <c r="H34" s="6">
        <v>4429.54</v>
      </c>
      <c r="I34" s="26">
        <f t="shared" si="0"/>
        <v>0</v>
      </c>
      <c r="J34" s="3"/>
      <c r="K34" s="23"/>
      <c r="L34" s="27"/>
    </row>
    <row r="35" spans="1:12" x14ac:dyDescent="0.3">
      <c r="A35" s="2"/>
      <c r="B35" s="24"/>
      <c r="C35" s="25" t="s">
        <v>48</v>
      </c>
      <c r="D35" s="6">
        <v>85000</v>
      </c>
      <c r="E35" s="6">
        <v>-18072.7</v>
      </c>
      <c r="F35" s="6">
        <v>66927.3</v>
      </c>
      <c r="G35" s="6">
        <v>66927.3</v>
      </c>
      <c r="H35" s="6">
        <v>66927.3</v>
      </c>
      <c r="I35" s="26">
        <f t="shared" si="0"/>
        <v>0</v>
      </c>
      <c r="J35" s="3"/>
      <c r="K35" s="23"/>
      <c r="L35" s="27"/>
    </row>
    <row r="36" spans="1:12" x14ac:dyDescent="0.3">
      <c r="A36" s="2"/>
      <c r="B36" s="24"/>
      <c r="C36" s="25" t="s">
        <v>49</v>
      </c>
      <c r="D36" s="6">
        <v>25000</v>
      </c>
      <c r="E36" s="6">
        <v>-25000</v>
      </c>
      <c r="F36" s="6">
        <v>0</v>
      </c>
      <c r="G36" s="6">
        <v>0</v>
      </c>
      <c r="H36" s="6">
        <v>0</v>
      </c>
      <c r="I36" s="26">
        <f t="shared" si="0"/>
        <v>0</v>
      </c>
      <c r="J36" s="3"/>
      <c r="K36" s="23"/>
      <c r="L36" s="27"/>
    </row>
    <row r="37" spans="1:12" x14ac:dyDescent="0.3">
      <c r="A37" s="2"/>
      <c r="B37" s="24"/>
      <c r="C37" s="25" t="s">
        <v>50</v>
      </c>
      <c r="D37" s="6">
        <v>139000</v>
      </c>
      <c r="E37" s="6">
        <v>-114586.56</v>
      </c>
      <c r="F37" s="6">
        <v>24413.439999999999</v>
      </c>
      <c r="G37" s="6">
        <v>24413.439999999999</v>
      </c>
      <c r="H37" s="6">
        <v>24413.439999999999</v>
      </c>
      <c r="I37" s="26">
        <f t="shared" si="0"/>
        <v>0</v>
      </c>
      <c r="J37" s="3"/>
      <c r="K37" s="23"/>
      <c r="L37" s="27"/>
    </row>
    <row r="38" spans="1:12" x14ac:dyDescent="0.3">
      <c r="A38" s="2"/>
      <c r="B38" s="24"/>
      <c r="C38" s="25" t="s">
        <v>51</v>
      </c>
      <c r="D38" s="6">
        <v>86000</v>
      </c>
      <c r="E38" s="6">
        <v>-31961.24</v>
      </c>
      <c r="F38" s="6">
        <v>54038.76</v>
      </c>
      <c r="G38" s="6">
        <v>54038.76</v>
      </c>
      <c r="H38" s="6">
        <v>54038.76</v>
      </c>
      <c r="I38" s="26">
        <f t="shared" si="0"/>
        <v>0</v>
      </c>
      <c r="J38" s="3"/>
      <c r="K38" s="23"/>
      <c r="L38" s="27"/>
    </row>
    <row r="39" spans="1:12" x14ac:dyDescent="0.3">
      <c r="A39" s="2"/>
      <c r="B39" s="24"/>
      <c r="C39" s="25" t="s">
        <v>52</v>
      </c>
      <c r="D39" s="6">
        <v>75911</v>
      </c>
      <c r="E39" s="6">
        <v>-12747</v>
      </c>
      <c r="F39" s="6">
        <v>63164</v>
      </c>
      <c r="G39" s="6">
        <v>63164</v>
      </c>
      <c r="H39" s="6">
        <v>63164</v>
      </c>
      <c r="I39" s="26">
        <f t="shared" si="0"/>
        <v>0</v>
      </c>
      <c r="J39" s="3"/>
      <c r="K39" s="23"/>
      <c r="L39" s="27"/>
    </row>
    <row r="40" spans="1:12" ht="15.15" customHeight="1" x14ac:dyDescent="0.3">
      <c r="A40" s="2"/>
      <c r="B40" s="36" t="s">
        <v>53</v>
      </c>
      <c r="C40" s="37"/>
      <c r="D40" s="26">
        <f>SUM(D41:D49)</f>
        <v>0</v>
      </c>
      <c r="E40" s="26">
        <f>SUM(E41:E49)</f>
        <v>0</v>
      </c>
      <c r="F40" s="26">
        <f>SUM(F41:F49)</f>
        <v>0</v>
      </c>
      <c r="G40" s="26">
        <f>SUM(G41:G49)</f>
        <v>0</v>
      </c>
      <c r="H40" s="26">
        <f>SUM(H41:H49)</f>
        <v>0</v>
      </c>
      <c r="I40" s="26">
        <f t="shared" si="0"/>
        <v>0</v>
      </c>
      <c r="J40" s="3"/>
      <c r="K40" s="23"/>
    </row>
    <row r="41" spans="1:12" x14ac:dyDescent="0.3">
      <c r="A41" s="2"/>
      <c r="B41" s="24"/>
      <c r="C41" s="25" t="s">
        <v>54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26">
        <f t="shared" si="0"/>
        <v>0</v>
      </c>
      <c r="J41" s="3"/>
      <c r="K41" s="23"/>
    </row>
    <row r="42" spans="1:12" x14ac:dyDescent="0.3">
      <c r="A42" s="2"/>
      <c r="B42" s="24"/>
      <c r="C42" s="25" t="s">
        <v>55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26">
        <f t="shared" si="0"/>
        <v>0</v>
      </c>
      <c r="J42" s="3"/>
      <c r="K42" s="23"/>
    </row>
    <row r="43" spans="1:12" x14ac:dyDescent="0.3">
      <c r="A43" s="2"/>
      <c r="B43" s="24"/>
      <c r="C43" s="25" t="s">
        <v>56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26">
        <f t="shared" si="0"/>
        <v>0</v>
      </c>
      <c r="J43" s="3"/>
      <c r="K43" s="23"/>
    </row>
    <row r="44" spans="1:12" x14ac:dyDescent="0.3">
      <c r="A44" s="2"/>
      <c r="B44" s="24"/>
      <c r="C44" s="25" t="s">
        <v>57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26">
        <f t="shared" si="0"/>
        <v>0</v>
      </c>
      <c r="J44" s="3"/>
      <c r="K44" s="23"/>
    </row>
    <row r="45" spans="1:12" x14ac:dyDescent="0.3">
      <c r="A45" s="2"/>
      <c r="B45" s="24"/>
      <c r="C45" s="25" t="s">
        <v>22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26">
        <f t="shared" si="0"/>
        <v>0</v>
      </c>
      <c r="J45" s="3"/>
      <c r="K45" s="23"/>
    </row>
    <row r="46" spans="1:12" x14ac:dyDescent="0.3">
      <c r="A46" s="2"/>
      <c r="B46" s="24"/>
      <c r="C46" s="25" t="s">
        <v>58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26">
        <f t="shared" si="0"/>
        <v>0</v>
      </c>
      <c r="J46" s="3"/>
      <c r="K46" s="23"/>
    </row>
    <row r="47" spans="1:12" x14ac:dyDescent="0.3">
      <c r="A47" s="2"/>
      <c r="B47" s="24"/>
      <c r="C47" s="25" t="s">
        <v>59</v>
      </c>
      <c r="D47" s="6">
        <v>0</v>
      </c>
      <c r="E47" s="6">
        <v>0</v>
      </c>
      <c r="F47" s="6">
        <v>0</v>
      </c>
      <c r="G47" s="6">
        <v>0</v>
      </c>
      <c r="H47" s="6">
        <v>0</v>
      </c>
      <c r="I47" s="26">
        <f t="shared" si="0"/>
        <v>0</v>
      </c>
      <c r="J47" s="3"/>
      <c r="K47" s="23"/>
    </row>
    <row r="48" spans="1:12" x14ac:dyDescent="0.3">
      <c r="A48" s="2"/>
      <c r="B48" s="24"/>
      <c r="C48" s="25" t="s">
        <v>60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26">
        <f t="shared" si="0"/>
        <v>0</v>
      </c>
      <c r="J48" s="3"/>
      <c r="K48" s="23"/>
    </row>
    <row r="49" spans="1:12" x14ac:dyDescent="0.3">
      <c r="A49" s="2"/>
      <c r="B49" s="24"/>
      <c r="C49" s="25" t="s">
        <v>61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26">
        <f t="shared" si="0"/>
        <v>0</v>
      </c>
      <c r="J49" s="3"/>
      <c r="K49" s="23"/>
    </row>
    <row r="50" spans="1:12" ht="15.15" customHeight="1" x14ac:dyDescent="0.3">
      <c r="A50" s="2"/>
      <c r="B50" s="36" t="s">
        <v>62</v>
      </c>
      <c r="C50" s="37"/>
      <c r="D50" s="26">
        <f>SUM(D51:D59)</f>
        <v>775000</v>
      </c>
      <c r="E50" s="26">
        <f>SUM(E51:E59)</f>
        <v>681698.19</v>
      </c>
      <c r="F50" s="26">
        <f>SUM(F51:F59)</f>
        <v>1456698.19</v>
      </c>
      <c r="G50" s="26">
        <f>SUM(G51:G59)</f>
        <v>1456698.19</v>
      </c>
      <c r="H50" s="26">
        <f>SUM(H51:H59)</f>
        <v>1456698.19</v>
      </c>
      <c r="I50" s="26">
        <f t="shared" si="0"/>
        <v>0</v>
      </c>
      <c r="J50" s="3"/>
      <c r="K50" s="23"/>
    </row>
    <row r="51" spans="1:12" x14ac:dyDescent="0.3">
      <c r="A51" s="2"/>
      <c r="B51" s="24"/>
      <c r="C51" s="25" t="s">
        <v>63</v>
      </c>
      <c r="D51" s="6">
        <v>567000</v>
      </c>
      <c r="E51" s="6">
        <v>448044.46</v>
      </c>
      <c r="F51" s="6">
        <v>1015044.46</v>
      </c>
      <c r="G51" s="6">
        <v>1015044.46</v>
      </c>
      <c r="H51" s="6">
        <v>1015044.46</v>
      </c>
      <c r="I51" s="26">
        <f t="shared" si="0"/>
        <v>0</v>
      </c>
      <c r="J51" s="3"/>
      <c r="K51" s="23"/>
      <c r="L51" s="27"/>
    </row>
    <row r="52" spans="1:12" x14ac:dyDescent="0.3">
      <c r="A52" s="2"/>
      <c r="B52" s="24"/>
      <c r="C52" s="25" t="s">
        <v>64</v>
      </c>
      <c r="D52" s="6">
        <v>75000</v>
      </c>
      <c r="E52" s="6">
        <v>-5902.88</v>
      </c>
      <c r="F52" s="6">
        <v>69097.119999999995</v>
      </c>
      <c r="G52" s="6">
        <v>69097.119999999995</v>
      </c>
      <c r="H52" s="6">
        <v>69097.119999999995</v>
      </c>
      <c r="I52" s="26">
        <f t="shared" si="0"/>
        <v>0</v>
      </c>
      <c r="J52" s="3"/>
      <c r="K52" s="23"/>
    </row>
    <row r="53" spans="1:12" x14ac:dyDescent="0.3">
      <c r="A53" s="2"/>
      <c r="B53" s="24"/>
      <c r="C53" s="25" t="s">
        <v>65</v>
      </c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26">
        <f t="shared" si="0"/>
        <v>0</v>
      </c>
      <c r="J53" s="3"/>
      <c r="K53" s="23"/>
    </row>
    <row r="54" spans="1:12" x14ac:dyDescent="0.3">
      <c r="A54" s="2"/>
      <c r="B54" s="24"/>
      <c r="C54" s="25" t="s">
        <v>66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26">
        <f t="shared" si="0"/>
        <v>0</v>
      </c>
      <c r="J54" s="3"/>
      <c r="K54" s="23"/>
    </row>
    <row r="55" spans="1:12" x14ac:dyDescent="0.3">
      <c r="A55" s="2"/>
      <c r="B55" s="24"/>
      <c r="C55" s="25" t="s">
        <v>67</v>
      </c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26">
        <f t="shared" si="0"/>
        <v>0</v>
      </c>
      <c r="J55" s="3"/>
      <c r="K55" s="23"/>
    </row>
    <row r="56" spans="1:12" x14ac:dyDescent="0.3">
      <c r="A56" s="2"/>
      <c r="B56" s="24"/>
      <c r="C56" s="25" t="s">
        <v>68</v>
      </c>
      <c r="D56" s="6">
        <v>37000</v>
      </c>
      <c r="E56" s="6">
        <v>-882.57</v>
      </c>
      <c r="F56" s="6">
        <v>36117.43</v>
      </c>
      <c r="G56" s="6">
        <v>36117.43</v>
      </c>
      <c r="H56" s="6">
        <v>36117.43</v>
      </c>
      <c r="I56" s="26">
        <f t="shared" si="0"/>
        <v>0</v>
      </c>
      <c r="J56" s="3"/>
      <c r="K56" s="23"/>
    </row>
    <row r="57" spans="1:12" x14ac:dyDescent="0.3">
      <c r="A57" s="2"/>
      <c r="B57" s="24"/>
      <c r="C57" s="25" t="s">
        <v>69</v>
      </c>
      <c r="D57" s="6">
        <v>0</v>
      </c>
      <c r="E57" s="6">
        <v>0</v>
      </c>
      <c r="F57" s="6">
        <v>0</v>
      </c>
      <c r="G57" s="6">
        <v>0</v>
      </c>
      <c r="H57" s="6">
        <v>0</v>
      </c>
      <c r="I57" s="26">
        <f t="shared" si="0"/>
        <v>0</v>
      </c>
      <c r="J57" s="3"/>
      <c r="K57" s="23"/>
    </row>
    <row r="58" spans="1:12" x14ac:dyDescent="0.3">
      <c r="A58" s="2"/>
      <c r="B58" s="24"/>
      <c r="C58" s="25" t="s">
        <v>70</v>
      </c>
      <c r="D58" s="6">
        <v>0</v>
      </c>
      <c r="E58" s="6">
        <v>0</v>
      </c>
      <c r="F58" s="6">
        <v>0</v>
      </c>
      <c r="G58" s="6">
        <v>0</v>
      </c>
      <c r="H58" s="6">
        <v>0</v>
      </c>
      <c r="I58" s="26">
        <f t="shared" si="0"/>
        <v>0</v>
      </c>
      <c r="J58" s="3"/>
      <c r="K58" s="23"/>
    </row>
    <row r="59" spans="1:12" x14ac:dyDescent="0.3">
      <c r="A59" s="2"/>
      <c r="B59" s="24"/>
      <c r="C59" s="25" t="s">
        <v>71</v>
      </c>
      <c r="D59" s="6">
        <v>96000</v>
      </c>
      <c r="E59" s="6">
        <v>240439.18</v>
      </c>
      <c r="F59" s="6">
        <v>336439.18</v>
      </c>
      <c r="G59" s="6">
        <v>336439.18</v>
      </c>
      <c r="H59" s="6">
        <v>336439.18</v>
      </c>
      <c r="I59" s="26">
        <f t="shared" si="0"/>
        <v>0</v>
      </c>
      <c r="J59" s="3"/>
      <c r="K59" s="23"/>
    </row>
    <row r="60" spans="1:12" ht="15.15" customHeight="1" x14ac:dyDescent="0.3">
      <c r="A60" s="2"/>
      <c r="B60" s="36" t="s">
        <v>72</v>
      </c>
      <c r="C60" s="37"/>
      <c r="D60" s="26">
        <f>SUM(D61:D63)</f>
        <v>0</v>
      </c>
      <c r="E60" s="26">
        <f>SUM(E61:E63)</f>
        <v>0</v>
      </c>
      <c r="F60" s="26">
        <f>SUM(F61:F63)</f>
        <v>0</v>
      </c>
      <c r="G60" s="26">
        <f>SUM(G61:G63)</f>
        <v>0</v>
      </c>
      <c r="H60" s="26">
        <f>SUM(H61:H63)</f>
        <v>0</v>
      </c>
      <c r="I60" s="26">
        <f t="shared" si="0"/>
        <v>0</v>
      </c>
      <c r="J60" s="3"/>
      <c r="K60" s="23"/>
    </row>
    <row r="61" spans="1:12" x14ac:dyDescent="0.3">
      <c r="A61" s="2"/>
      <c r="B61" s="24"/>
      <c r="C61" s="25" t="s">
        <v>73</v>
      </c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26">
        <f t="shared" si="0"/>
        <v>0</v>
      </c>
      <c r="J61" s="3"/>
      <c r="K61" s="23"/>
    </row>
    <row r="62" spans="1:12" x14ac:dyDescent="0.3">
      <c r="A62" s="2"/>
      <c r="B62" s="24"/>
      <c r="C62" s="25" t="s">
        <v>74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26">
        <f t="shared" si="0"/>
        <v>0</v>
      </c>
      <c r="J62" s="3"/>
      <c r="K62" s="23"/>
    </row>
    <row r="63" spans="1:12" x14ac:dyDescent="0.3">
      <c r="A63" s="2"/>
      <c r="B63" s="24"/>
      <c r="C63" s="25" t="s">
        <v>75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26">
        <f t="shared" si="0"/>
        <v>0</v>
      </c>
      <c r="J63" s="3"/>
      <c r="K63" s="23"/>
    </row>
    <row r="64" spans="1:12" ht="15.15" customHeight="1" x14ac:dyDescent="0.3">
      <c r="A64" s="2"/>
      <c r="B64" s="36" t="s">
        <v>76</v>
      </c>
      <c r="C64" s="37"/>
      <c r="D64" s="26">
        <f>SUM(D65:D71)</f>
        <v>255726.64</v>
      </c>
      <c r="E64" s="26">
        <f>SUM(E65:E71)</f>
        <v>-255726.64</v>
      </c>
      <c r="F64" s="26">
        <f>SUM(F65:F71)</f>
        <v>0</v>
      </c>
      <c r="G64" s="26">
        <f>SUM(G65:G71)</f>
        <v>0</v>
      </c>
      <c r="H64" s="26">
        <f>SUM(H65:H71)</f>
        <v>0</v>
      </c>
      <c r="I64" s="26">
        <f t="shared" si="0"/>
        <v>0</v>
      </c>
      <c r="J64" s="3"/>
      <c r="K64" s="23"/>
    </row>
    <row r="65" spans="1:11" x14ac:dyDescent="0.3">
      <c r="A65" s="2"/>
      <c r="B65" s="24"/>
      <c r="C65" s="25" t="s">
        <v>77</v>
      </c>
      <c r="D65" s="6">
        <v>0</v>
      </c>
      <c r="E65" s="6">
        <v>0</v>
      </c>
      <c r="F65" s="6">
        <v>0</v>
      </c>
      <c r="G65" s="6">
        <v>0</v>
      </c>
      <c r="H65" s="6">
        <v>0</v>
      </c>
      <c r="I65" s="26">
        <f t="shared" si="0"/>
        <v>0</v>
      </c>
      <c r="J65" s="3"/>
      <c r="K65" s="23"/>
    </row>
    <row r="66" spans="1:11" x14ac:dyDescent="0.3">
      <c r="A66" s="2"/>
      <c r="B66" s="24"/>
      <c r="C66" s="25" t="s">
        <v>78</v>
      </c>
      <c r="D66" s="6">
        <v>0</v>
      </c>
      <c r="E66" s="6">
        <v>0</v>
      </c>
      <c r="F66" s="6">
        <v>0</v>
      </c>
      <c r="G66" s="6">
        <v>0</v>
      </c>
      <c r="H66" s="6">
        <v>0</v>
      </c>
      <c r="I66" s="26">
        <f t="shared" si="0"/>
        <v>0</v>
      </c>
      <c r="J66" s="3"/>
      <c r="K66" s="23"/>
    </row>
    <row r="67" spans="1:11" x14ac:dyDescent="0.3">
      <c r="A67" s="2"/>
      <c r="B67" s="24"/>
      <c r="C67" s="25" t="s">
        <v>79</v>
      </c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26">
        <f t="shared" si="0"/>
        <v>0</v>
      </c>
      <c r="J67" s="3"/>
      <c r="K67" s="23"/>
    </row>
    <row r="68" spans="1:11" x14ac:dyDescent="0.3">
      <c r="A68" s="2"/>
      <c r="B68" s="24"/>
      <c r="C68" s="25" t="s">
        <v>80</v>
      </c>
      <c r="D68" s="6">
        <v>0</v>
      </c>
      <c r="E68" s="6">
        <v>0</v>
      </c>
      <c r="F68" s="6">
        <v>0</v>
      </c>
      <c r="G68" s="6">
        <v>0</v>
      </c>
      <c r="H68" s="6">
        <v>0</v>
      </c>
      <c r="I68" s="26">
        <f t="shared" si="0"/>
        <v>0</v>
      </c>
      <c r="J68" s="3"/>
      <c r="K68" s="23"/>
    </row>
    <row r="69" spans="1:11" x14ac:dyDescent="0.3">
      <c r="A69" s="2"/>
      <c r="B69" s="24"/>
      <c r="C69" s="25" t="s">
        <v>81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26">
        <f t="shared" si="0"/>
        <v>0</v>
      </c>
      <c r="J69" s="3"/>
      <c r="K69" s="23"/>
    </row>
    <row r="70" spans="1:11" x14ac:dyDescent="0.3">
      <c r="A70" s="2"/>
      <c r="B70" s="24"/>
      <c r="C70" s="25" t="s">
        <v>82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26">
        <f t="shared" si="0"/>
        <v>0</v>
      </c>
      <c r="J70" s="3"/>
      <c r="K70" s="23"/>
    </row>
    <row r="71" spans="1:11" x14ac:dyDescent="0.3">
      <c r="A71" s="2"/>
      <c r="B71" s="24"/>
      <c r="C71" s="25" t="s">
        <v>83</v>
      </c>
      <c r="D71" s="6">
        <v>255726.64</v>
      </c>
      <c r="E71" s="6">
        <v>-255726.64</v>
      </c>
      <c r="F71" s="6">
        <v>0</v>
      </c>
      <c r="G71" s="6">
        <v>0</v>
      </c>
      <c r="H71" s="6">
        <v>0</v>
      </c>
      <c r="I71" s="26">
        <f t="shared" si="0"/>
        <v>0</v>
      </c>
      <c r="J71" s="3"/>
      <c r="K71" s="23"/>
    </row>
    <row r="72" spans="1:11" ht="15.15" customHeight="1" x14ac:dyDescent="0.3">
      <c r="A72" s="2"/>
      <c r="B72" s="36" t="s">
        <v>84</v>
      </c>
      <c r="C72" s="37"/>
      <c r="D72" s="26">
        <f>SUM(D73:D75)</f>
        <v>0</v>
      </c>
      <c r="E72" s="26">
        <f>SUM(E73:E75)</f>
        <v>0</v>
      </c>
      <c r="F72" s="26">
        <f>SUM(F73:F75)</f>
        <v>0</v>
      </c>
      <c r="G72" s="26">
        <f>SUM(G73:G75)</f>
        <v>0</v>
      </c>
      <c r="H72" s="26">
        <f>SUM(H73:H75)</f>
        <v>0</v>
      </c>
      <c r="I72" s="26">
        <f t="shared" si="0"/>
        <v>0</v>
      </c>
      <c r="J72" s="3"/>
      <c r="K72" s="23"/>
    </row>
    <row r="73" spans="1:11" x14ac:dyDescent="0.3">
      <c r="A73" s="2"/>
      <c r="B73" s="24"/>
      <c r="C73" s="25" t="s">
        <v>23</v>
      </c>
      <c r="D73" s="6">
        <v>0</v>
      </c>
      <c r="E73" s="6">
        <v>0</v>
      </c>
      <c r="F73" s="6">
        <v>0</v>
      </c>
      <c r="G73" s="6">
        <v>0</v>
      </c>
      <c r="H73" s="6">
        <v>0</v>
      </c>
      <c r="I73" s="26">
        <f t="shared" si="0"/>
        <v>0</v>
      </c>
      <c r="J73" s="3"/>
      <c r="K73" s="23"/>
    </row>
    <row r="74" spans="1:11" x14ac:dyDescent="0.3">
      <c r="A74" s="2"/>
      <c r="B74" s="24"/>
      <c r="C74" s="25" t="s">
        <v>85</v>
      </c>
      <c r="D74" s="6">
        <v>0</v>
      </c>
      <c r="E74" s="6">
        <v>0</v>
      </c>
      <c r="F74" s="6">
        <v>0</v>
      </c>
      <c r="G74" s="6">
        <v>0</v>
      </c>
      <c r="H74" s="6">
        <v>0</v>
      </c>
      <c r="I74" s="26">
        <f t="shared" si="0"/>
        <v>0</v>
      </c>
      <c r="J74" s="3"/>
      <c r="K74" s="23"/>
    </row>
    <row r="75" spans="1:11" x14ac:dyDescent="0.3">
      <c r="A75" s="2"/>
      <c r="B75" s="24"/>
      <c r="C75" s="25" t="s">
        <v>86</v>
      </c>
      <c r="D75" s="6">
        <v>0</v>
      </c>
      <c r="E75" s="6">
        <v>0</v>
      </c>
      <c r="F75" s="6">
        <v>0</v>
      </c>
      <c r="G75" s="6">
        <v>0</v>
      </c>
      <c r="H75" s="6">
        <v>0</v>
      </c>
      <c r="I75" s="26">
        <f t="shared" si="0"/>
        <v>0</v>
      </c>
      <c r="J75" s="3"/>
      <c r="K75" s="23"/>
    </row>
    <row r="76" spans="1:11" ht="15.15" customHeight="1" x14ac:dyDescent="0.3">
      <c r="A76" s="2"/>
      <c r="B76" s="36" t="s">
        <v>87</v>
      </c>
      <c r="C76" s="37"/>
      <c r="D76" s="26">
        <f>SUM(D77:D83)</f>
        <v>0</v>
      </c>
      <c r="E76" s="26">
        <f>SUM(E77:E83)</f>
        <v>0</v>
      </c>
      <c r="F76" s="26">
        <f>SUM(F77:F83)</f>
        <v>0</v>
      </c>
      <c r="G76" s="26">
        <f>SUM(G77:G83)</f>
        <v>0</v>
      </c>
      <c r="H76" s="26">
        <f>SUM(H77:H83)</f>
        <v>0</v>
      </c>
      <c r="I76" s="26">
        <f t="shared" ref="I76:I84" si="1">F76-G76</f>
        <v>0</v>
      </c>
      <c r="J76" s="3"/>
      <c r="K76" s="23"/>
    </row>
    <row r="77" spans="1:11" x14ac:dyDescent="0.3">
      <c r="A77" s="2"/>
      <c r="B77" s="24"/>
      <c r="C77" s="25" t="s">
        <v>88</v>
      </c>
      <c r="D77" s="6">
        <v>0</v>
      </c>
      <c r="E77" s="6">
        <v>0</v>
      </c>
      <c r="F77" s="6">
        <v>0</v>
      </c>
      <c r="G77" s="6">
        <v>0</v>
      </c>
      <c r="H77" s="6">
        <v>0</v>
      </c>
      <c r="I77" s="26">
        <f t="shared" si="1"/>
        <v>0</v>
      </c>
      <c r="J77" s="3"/>
      <c r="K77" s="23"/>
    </row>
    <row r="78" spans="1:11" x14ac:dyDescent="0.3">
      <c r="A78" s="2"/>
      <c r="B78" s="24"/>
      <c r="C78" s="25" t="s">
        <v>89</v>
      </c>
      <c r="D78" s="6">
        <v>0</v>
      </c>
      <c r="E78" s="6">
        <v>0</v>
      </c>
      <c r="F78" s="6">
        <v>0</v>
      </c>
      <c r="G78" s="6">
        <v>0</v>
      </c>
      <c r="H78" s="6">
        <v>0</v>
      </c>
      <c r="I78" s="26">
        <f t="shared" si="1"/>
        <v>0</v>
      </c>
      <c r="J78" s="3"/>
      <c r="K78" s="23"/>
    </row>
    <row r="79" spans="1:11" x14ac:dyDescent="0.3">
      <c r="A79" s="2"/>
      <c r="B79" s="24"/>
      <c r="C79" s="25" t="s">
        <v>90</v>
      </c>
      <c r="D79" s="6">
        <v>0</v>
      </c>
      <c r="E79" s="6">
        <v>0</v>
      </c>
      <c r="F79" s="6">
        <v>0</v>
      </c>
      <c r="G79" s="6">
        <v>0</v>
      </c>
      <c r="H79" s="6">
        <v>0</v>
      </c>
      <c r="I79" s="26">
        <f t="shared" si="1"/>
        <v>0</v>
      </c>
      <c r="J79" s="3"/>
      <c r="K79" s="23"/>
    </row>
    <row r="80" spans="1:11" x14ac:dyDescent="0.3">
      <c r="A80" s="2"/>
      <c r="B80" s="24"/>
      <c r="C80" s="25" t="s">
        <v>91</v>
      </c>
      <c r="D80" s="6">
        <v>0</v>
      </c>
      <c r="E80" s="6">
        <v>0</v>
      </c>
      <c r="F80" s="6">
        <v>0</v>
      </c>
      <c r="G80" s="6">
        <v>0</v>
      </c>
      <c r="H80" s="6">
        <v>0</v>
      </c>
      <c r="I80" s="26">
        <f t="shared" si="1"/>
        <v>0</v>
      </c>
      <c r="J80" s="3"/>
      <c r="K80" s="23"/>
    </row>
    <row r="81" spans="1:11" x14ac:dyDescent="0.3">
      <c r="A81" s="2"/>
      <c r="B81" s="24"/>
      <c r="C81" s="25" t="s">
        <v>92</v>
      </c>
      <c r="D81" s="6">
        <v>0</v>
      </c>
      <c r="E81" s="6">
        <v>0</v>
      </c>
      <c r="F81" s="6">
        <v>0</v>
      </c>
      <c r="G81" s="6">
        <v>0</v>
      </c>
      <c r="H81" s="6">
        <v>0</v>
      </c>
      <c r="I81" s="26">
        <f t="shared" si="1"/>
        <v>0</v>
      </c>
      <c r="J81" s="3"/>
      <c r="K81" s="23"/>
    </row>
    <row r="82" spans="1:11" x14ac:dyDescent="0.3">
      <c r="A82" s="2"/>
      <c r="B82" s="24"/>
      <c r="C82" s="25" t="s">
        <v>93</v>
      </c>
      <c r="D82" s="6">
        <v>0</v>
      </c>
      <c r="E82" s="6">
        <v>0</v>
      </c>
      <c r="F82" s="6">
        <v>0</v>
      </c>
      <c r="G82" s="6">
        <v>0</v>
      </c>
      <c r="H82" s="6">
        <v>0</v>
      </c>
      <c r="I82" s="26">
        <f t="shared" si="1"/>
        <v>0</v>
      </c>
      <c r="J82" s="3"/>
      <c r="K82" s="23"/>
    </row>
    <row r="83" spans="1:11" x14ac:dyDescent="0.3">
      <c r="A83" s="2"/>
      <c r="B83" s="28"/>
      <c r="C83" s="29" t="s">
        <v>94</v>
      </c>
      <c r="D83" s="30">
        <v>0</v>
      </c>
      <c r="E83" s="30">
        <v>0</v>
      </c>
      <c r="F83" s="30">
        <v>0</v>
      </c>
      <c r="G83" s="30">
        <v>0</v>
      </c>
      <c r="H83" s="30">
        <v>0</v>
      </c>
      <c r="I83" s="31">
        <f t="shared" si="1"/>
        <v>0</v>
      </c>
      <c r="J83" s="3"/>
      <c r="K83" s="23"/>
    </row>
    <row r="84" spans="1:11" x14ac:dyDescent="0.3">
      <c r="A84" s="7"/>
      <c r="B84" s="17"/>
      <c r="C84" s="18" t="s">
        <v>15</v>
      </c>
      <c r="D84" s="32">
        <f>SUM(D12,D20,D30,D40,D50,D60,D64,D72,D76)</f>
        <v>4999999.9999999991</v>
      </c>
      <c r="E84" s="32">
        <f>SUM(E12,E20,E30,E40,E50,E60,E64,E72,E76)</f>
        <v>-5.8207660913467407E-11</v>
      </c>
      <c r="F84" s="32">
        <f>SUM(F12,F20,F30,F40,F50,F60,F64,F72,F76)</f>
        <v>5000000</v>
      </c>
      <c r="G84" s="32">
        <f>SUM(G12,G20,G30,G40,G50,G60,G64,G72,G76)</f>
        <v>4073159.0799999996</v>
      </c>
      <c r="H84" s="32">
        <f>SUM(H12,H20,H30,H40,H50,H60,H64,H72,H76)</f>
        <v>3557721.9999999995</v>
      </c>
      <c r="I84" s="19">
        <f t="shared" si="1"/>
        <v>926840.92000000039</v>
      </c>
      <c r="J84" s="8"/>
      <c r="K84" s="33"/>
    </row>
    <row r="85" spans="1:11" x14ac:dyDescent="0.3">
      <c r="B85" s="15"/>
      <c r="C85" s="15"/>
      <c r="D85" s="15"/>
      <c r="E85" s="15"/>
      <c r="F85" s="15"/>
      <c r="G85" s="15"/>
      <c r="H85" s="15"/>
      <c r="I85" s="15"/>
    </row>
    <row r="86" spans="1:11" ht="14.4" customHeight="1" x14ac:dyDescent="0.3">
      <c r="B86" s="55" t="s">
        <v>16</v>
      </c>
      <c r="C86" s="55"/>
      <c r="D86" s="55"/>
      <c r="E86" s="55"/>
      <c r="F86" s="55"/>
      <c r="G86" s="55"/>
      <c r="H86" s="55"/>
      <c r="I86" s="55"/>
    </row>
    <row r="87" spans="1:11" ht="14.4" customHeight="1" x14ac:dyDescent="0.3">
      <c r="D87" s="34"/>
      <c r="E87" s="34"/>
      <c r="F87" s="34"/>
      <c r="G87" s="34"/>
      <c r="H87" s="34"/>
    </row>
    <row r="88" spans="1:11" ht="40.65" customHeight="1" x14ac:dyDescent="0.3">
      <c r="B88" s="10"/>
      <c r="C88" s="11" t="s">
        <v>17</v>
      </c>
      <c r="D88" s="12" t="s">
        <v>17</v>
      </c>
      <c r="E88" s="56" t="s">
        <v>17</v>
      </c>
      <c r="F88" s="56"/>
      <c r="G88" s="56"/>
      <c r="H88" s="56"/>
    </row>
    <row r="89" spans="1:11" ht="14.4" customHeight="1" x14ac:dyDescent="0.3">
      <c r="B89" s="57" t="s">
        <v>18</v>
      </c>
      <c r="C89" s="57"/>
      <c r="D89" s="13"/>
      <c r="E89" s="14"/>
      <c r="F89" s="57" t="s">
        <v>19</v>
      </c>
      <c r="G89" s="57"/>
      <c r="H89" s="9"/>
    </row>
    <row r="90" spans="1:11" ht="45.75" customHeight="1" x14ac:dyDescent="0.3">
      <c r="B90" s="54" t="s">
        <v>20</v>
      </c>
      <c r="C90" s="54"/>
      <c r="D90" s="13"/>
      <c r="E90" s="16"/>
      <c r="F90" s="54" t="s">
        <v>21</v>
      </c>
      <c r="G90" s="54"/>
      <c r="H90" s="35"/>
    </row>
    <row r="91" spans="1:11" ht="14.4" customHeight="1" x14ac:dyDescent="0.3">
      <c r="G91" s="35"/>
      <c r="H91" s="35"/>
    </row>
    <row r="93" spans="1:11" ht="14.4" customHeight="1" x14ac:dyDescent="0.3">
      <c r="F93" s="34"/>
    </row>
  </sheetData>
  <mergeCells count="25">
    <mergeCell ref="B90:C90"/>
    <mergeCell ref="F90:G90"/>
    <mergeCell ref="B30:C30"/>
    <mergeCell ref="B40:C40"/>
    <mergeCell ref="B50:C50"/>
    <mergeCell ref="B60:C60"/>
    <mergeCell ref="B64:C64"/>
    <mergeCell ref="B72:C72"/>
    <mergeCell ref="B76:C76"/>
    <mergeCell ref="B86:I86"/>
    <mergeCell ref="E88:H88"/>
    <mergeCell ref="B89:C89"/>
    <mergeCell ref="F89:G89"/>
    <mergeCell ref="B20:C20"/>
    <mergeCell ref="B1:I1"/>
    <mergeCell ref="B2:I2"/>
    <mergeCell ref="B3:I3"/>
    <mergeCell ref="B4:I4"/>
    <mergeCell ref="B5:I5"/>
    <mergeCell ref="B6:I6"/>
    <mergeCell ref="B7:I7"/>
    <mergeCell ref="B9:C11"/>
    <mergeCell ref="D9:H9"/>
    <mergeCell ref="I9:I10"/>
    <mergeCell ref="B12:C12"/>
  </mergeCells>
  <pageMargins left="0.7" right="0.7" top="0.75" bottom="0.75" header="0.3" footer="0.3"/>
  <pageSetup scale="62" fitToHeight="0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RODRIGUEZ HUICHAPA</dc:creator>
  <cp:lastModifiedBy>Ma. Mercedes Rangel Gallardo</cp:lastModifiedBy>
  <cp:lastPrinted>2023-11-03T19:06:11Z</cp:lastPrinted>
  <dcterms:created xsi:type="dcterms:W3CDTF">2023-03-01T04:43:17Z</dcterms:created>
  <dcterms:modified xsi:type="dcterms:W3CDTF">2023-11-03T20:32:35Z</dcterms:modified>
</cp:coreProperties>
</file>